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alentine\Desktop\"/>
    </mc:Choice>
  </mc:AlternateContent>
  <xr:revisionPtr revIDLastSave="0" documentId="13_ncr:1_{266FC105-4C9A-40C5-9943-C04B67CE12DB}" xr6:coauthVersionLast="47" xr6:coauthVersionMax="47" xr10:uidLastSave="{00000000-0000-0000-0000-000000000000}"/>
  <bookViews>
    <workbookView xWindow="-120" yWindow="-120" windowWidth="29040" windowHeight="15720" xr2:uid="{83E99274-8259-4BA8-BA97-EF912F06E3DF}"/>
  </bookViews>
  <sheets>
    <sheet name="Stokes Ave Waterline YR 50" sheetId="1" r:id="rId1"/>
  </sheets>
  <calcPr calcId="181029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" l="1"/>
  <c r="H39" i="1"/>
  <c r="F39" i="1"/>
  <c r="F32" i="1"/>
  <c r="F33" i="1"/>
  <c r="F34" i="1"/>
  <c r="F35" i="1"/>
  <c r="F36" i="1"/>
  <c r="F37" i="1"/>
  <c r="F38" i="1"/>
  <c r="H32" i="1"/>
  <c r="H33" i="1"/>
  <c r="H34" i="1"/>
  <c r="H35" i="1"/>
  <c r="H36" i="1"/>
  <c r="H37" i="1"/>
  <c r="H38" i="1"/>
  <c r="J32" i="1"/>
  <c r="J33" i="1"/>
  <c r="J34" i="1"/>
  <c r="J35" i="1"/>
  <c r="J36" i="1"/>
  <c r="J37" i="1"/>
  <c r="J38" i="1"/>
  <c r="J24" i="1"/>
  <c r="J25" i="1"/>
  <c r="J26" i="1"/>
  <c r="J27" i="1"/>
  <c r="J28" i="1"/>
  <c r="J29" i="1"/>
  <c r="J30" i="1"/>
  <c r="J31" i="1"/>
  <c r="H24" i="1"/>
  <c r="H25" i="1"/>
  <c r="H26" i="1"/>
  <c r="H27" i="1"/>
  <c r="H28" i="1"/>
  <c r="H29" i="1"/>
  <c r="H30" i="1"/>
  <c r="H31" i="1"/>
  <c r="F24" i="1"/>
  <c r="F25" i="1"/>
  <c r="F26" i="1"/>
  <c r="F27" i="1"/>
  <c r="F28" i="1"/>
  <c r="F29" i="1"/>
  <c r="F30" i="1"/>
  <c r="F31" i="1"/>
  <c r="J15" i="1" l="1"/>
  <c r="J16" i="1"/>
  <c r="J17" i="1"/>
  <c r="J18" i="1"/>
  <c r="J19" i="1"/>
  <c r="J20" i="1"/>
  <c r="J21" i="1"/>
  <c r="J22" i="1"/>
  <c r="J23" i="1"/>
  <c r="H15" i="1"/>
  <c r="H16" i="1"/>
  <c r="H17" i="1"/>
  <c r="H18" i="1"/>
  <c r="H19" i="1"/>
  <c r="H20" i="1"/>
  <c r="H21" i="1"/>
  <c r="H22" i="1"/>
  <c r="H23" i="1"/>
  <c r="F15" i="1"/>
  <c r="F16" i="1"/>
  <c r="F17" i="1"/>
  <c r="F18" i="1"/>
  <c r="F19" i="1"/>
  <c r="F20" i="1"/>
  <c r="F21" i="1"/>
  <c r="F22" i="1"/>
  <c r="F23" i="1"/>
  <c r="J14" i="1" l="1"/>
  <c r="H14" i="1"/>
  <c r="F14" i="1"/>
  <c r="J13" i="1"/>
  <c r="H13" i="1"/>
  <c r="F13" i="1"/>
  <c r="J12" i="1"/>
  <c r="H12" i="1"/>
  <c r="F12" i="1"/>
  <c r="J11" i="1"/>
  <c r="H11" i="1"/>
  <c r="F11" i="1"/>
  <c r="J10" i="1"/>
  <c r="H10" i="1"/>
  <c r="F10" i="1"/>
  <c r="J9" i="1"/>
  <c r="H9" i="1"/>
  <c r="F9" i="1"/>
  <c r="J8" i="1"/>
  <c r="H8" i="1"/>
  <c r="F8" i="1"/>
  <c r="J7" i="1"/>
  <c r="H7" i="1"/>
  <c r="F7" i="1"/>
  <c r="J6" i="1"/>
  <c r="H6" i="1"/>
  <c r="F6" i="1"/>
  <c r="J5" i="1"/>
  <c r="H5" i="1"/>
  <c r="F5" i="1"/>
  <c r="J4" i="1"/>
  <c r="H4" i="1"/>
  <c r="F4" i="1"/>
  <c r="J3" i="1"/>
  <c r="H3" i="1"/>
  <c r="F3" i="1"/>
  <c r="H40" i="1" l="1"/>
  <c r="F40" i="1"/>
  <c r="J40" i="1"/>
</calcChain>
</file>

<file path=xl/sharedStrings.xml><?xml version="1.0" encoding="utf-8"?>
<sst xmlns="http://schemas.openxmlformats.org/spreadsheetml/2006/main" count="91" uniqueCount="53">
  <si>
    <t>Item</t>
  </si>
  <si>
    <t>Description</t>
  </si>
  <si>
    <t>Quant.</t>
  </si>
  <si>
    <t>Unit</t>
  </si>
  <si>
    <t>Unit Price</t>
  </si>
  <si>
    <t>Total Price</t>
  </si>
  <si>
    <t>SY</t>
  </si>
  <si>
    <t>LF</t>
  </si>
  <si>
    <t>EA</t>
  </si>
  <si>
    <t>TOTAL</t>
  </si>
  <si>
    <t>8" D.I. Pipe</t>
  </si>
  <si>
    <t>6" D.I. Pipe</t>
  </si>
  <si>
    <t>Cold Patch</t>
  </si>
  <si>
    <t>Concrete Sidewalk Restoration</t>
  </si>
  <si>
    <t>Connect to Existing Waterline</t>
  </si>
  <si>
    <t>8" x 8" x 6" D.I.  Anchor Tee</t>
  </si>
  <si>
    <t>8" Megalugs</t>
  </si>
  <si>
    <t>6" Megalugs</t>
  </si>
  <si>
    <t>Keyways</t>
  </si>
  <si>
    <t>TOTALS</t>
  </si>
  <si>
    <t>CD 50-3.12.9 Stokes Ave. Waterline - WPJWA NB</t>
  </si>
  <si>
    <t>8" D.I. Resilient Wedge Gate Valve</t>
  </si>
  <si>
    <t>8" x 8" x 8" D.I.  Anchor Tee</t>
  </si>
  <si>
    <t>8" D.I. Bend</t>
  </si>
  <si>
    <t>8" Field Lock Gaskets</t>
  </si>
  <si>
    <t>8" D.I. Long Pattern Sleeve</t>
  </si>
  <si>
    <t>6" D.I. Resilient Wedge Gate Valve</t>
  </si>
  <si>
    <t>8" -6" Cencentric Reducer</t>
  </si>
  <si>
    <t>6" D.I. Long Pattern Sleeve</t>
  </si>
  <si>
    <t>Remove Existing Valves</t>
  </si>
  <si>
    <t>1-1/4" Copper Service Connections to 1-1/4" Copper</t>
  </si>
  <si>
    <t>1" Copper Service Connections to 1" Copper</t>
  </si>
  <si>
    <t>3/4" Copper Service Connections to 3/4" Copper</t>
  </si>
  <si>
    <t>1/2" Lead Service Connections to 3/4" Copper</t>
  </si>
  <si>
    <t>Unknown Type Service Connections to 3/4" Copper</t>
  </si>
  <si>
    <t>Remove Existing Fire Hydrant &amp; Replace With New</t>
  </si>
  <si>
    <t>Installation of New Fire Hydrant &amp; Piping Assembly to Main Line</t>
  </si>
  <si>
    <t>Stokes Ave. Concrete Pavement Restoration (0+10 to 6+60)</t>
  </si>
  <si>
    <t>Stokes Ave. Full Width Asphalt Restoration (6+60 to 16++76)</t>
  </si>
  <si>
    <t>6" 25mm Binder Course (Trench)</t>
  </si>
  <si>
    <t>2" 9.5mm Wearing Course</t>
  </si>
  <si>
    <t>2" Milling</t>
  </si>
  <si>
    <t>Coalmont St. - Full Width Restoration</t>
  </si>
  <si>
    <t>Remove Brick &amp; Cobblestone Surface Full Width</t>
  </si>
  <si>
    <t>3" Compacted Depth 2a Stone Base Full Width</t>
  </si>
  <si>
    <t>4" 25mm Binder Course Full Width</t>
  </si>
  <si>
    <t>2.5" 19mm Binder Course Full Width</t>
  </si>
  <si>
    <t>2" 9.5mm Wearing Course Full Width</t>
  </si>
  <si>
    <t>Grassy Area Restoration</t>
  </si>
  <si>
    <t>Lawson Excavating</t>
  </si>
  <si>
    <t>Jet Jack, Inc</t>
  </si>
  <si>
    <t>W.A. Petrakis Contracting</t>
  </si>
  <si>
    <t>Funding Available: $429,000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</si>
</sst>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0" borderId="2" xfId="0" applyBorder="1" applyAlignment="1">
      <alignment horizontal="center"/>
    </xf>
    <xf numFmtId="44" fontId="0" fillId="2" borderId="2" xfId="1" applyFont="1" applyFill="1" applyBorder="1"/>
    <xf numFmtId="44" fontId="0" fillId="3" borderId="2" xfId="1" applyFont="1" applyFill="1" applyBorder="1"/>
    <xf numFmtId="44" fontId="0" fillId="4" borderId="2" xfId="1" applyFont="1" applyFill="1" applyBorder="1"/>
    <xf numFmtId="0" fontId="2" fillId="0" borderId="2" xfId="0" applyFont="1" applyBorder="1" applyAlignment="1">
      <alignment horizontal="center"/>
    </xf>
    <xf numFmtId="44" fontId="2" fillId="2" borderId="2" xfId="1" applyFont="1" applyFill="1" applyBorder="1"/>
    <xf numFmtId="44" fontId="2" fillId="3" borderId="2" xfId="1" applyFont="1" applyFill="1" applyBorder="1"/>
    <xf numFmtId="44" fontId="2" fillId="4" borderId="2" xfId="1" applyFont="1" applyFill="1" applyBorder="1"/>
    <xf numFmtId="3" fontId="0" fillId="0" borderId="2" xfId="0" applyNumberFormat="1" applyBorder="1" applyAlignment="1">
      <alignment horizontal="center"/>
    </xf>
    <xf numFmtId="0" fontId="2" fillId="5" borderId="0" xfId="0" applyFont="1" applyFill="1"/>
    <xf numFmtId="0" fontId="0" fillId="0" borderId="3" xfId="0" applyBorder="1"/>
    <xf numFmtId="0" fontId="2" fillId="0" borderId="0" xfId="0" applyFont="1"/>
    <xf numFmtId="44" fontId="3" fillId="2" borderId="2" xfId="1" applyFont="1" applyFill="1" applyBorder="1"/>
    <xf numFmtId="0" fontId="0" fillId="0" borderId="2" xfId="0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44" fontId="4" fillId="2" borderId="2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DD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1BC5A-CDA9-4154-8FD1-ED8FCF8F3BFD}">
  <sheetPr>
    <pageSetUpPr fitToPage="1"/>
  </sheetPr>
  <dimension ref="A1:J44"/>
  <sheetViews>
    <sheetView tabSelected="1" topLeftCell="A16" workbookViewId="0">
      <selection activeCell="C46" sqref="C46"/>
    </sheetView>
  </sheetViews>
  <sheetFormatPr defaultRowHeight="15" x14ac:dyDescent="0.25"/>
  <cols>
    <col min="1" max="1" width="6.140625" customWidth="1"/>
    <col min="2" max="2" width="57.42578125" customWidth="1"/>
    <col min="3" max="3" width="7.7109375" customWidth="1"/>
    <col min="4" max="4" width="4.42578125" customWidth="1"/>
    <col min="5" max="5" width="11.28515625" customWidth="1"/>
    <col min="6" max="6" width="16" customWidth="1"/>
    <col min="7" max="7" width="11.28515625" customWidth="1"/>
    <col min="8" max="8" width="16" customWidth="1"/>
    <col min="9" max="9" width="11.28515625" customWidth="1"/>
    <col min="10" max="10" width="17.28515625" customWidth="1"/>
  </cols>
  <sheetData>
    <row r="1" spans="1:10" x14ac:dyDescent="0.25">
      <c r="A1" s="20" t="s">
        <v>20</v>
      </c>
      <c r="B1" s="20"/>
      <c r="C1" s="1"/>
      <c r="E1" s="21" t="s">
        <v>49</v>
      </c>
      <c r="F1" s="21"/>
      <c r="G1" s="22" t="s">
        <v>50</v>
      </c>
      <c r="H1" s="22"/>
      <c r="I1" s="23" t="s">
        <v>51</v>
      </c>
      <c r="J1" s="23"/>
    </row>
    <row r="2" spans="1:10" x14ac:dyDescent="0.2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5</v>
      </c>
      <c r="G2" s="4" t="s">
        <v>4</v>
      </c>
      <c r="H2" s="4" t="s">
        <v>5</v>
      </c>
      <c r="I2" s="5" t="s">
        <v>4</v>
      </c>
      <c r="J2" s="5" t="s">
        <v>5</v>
      </c>
    </row>
    <row r="3" spans="1:10" x14ac:dyDescent="0.25">
      <c r="A3" s="6">
        <v>1</v>
      </c>
      <c r="B3" s="6" t="s">
        <v>10</v>
      </c>
      <c r="C3" s="14">
        <v>1860</v>
      </c>
      <c r="D3" s="2" t="s">
        <v>7</v>
      </c>
      <c r="E3" s="7">
        <v>115</v>
      </c>
      <c r="F3" s="7">
        <f t="shared" ref="F3:F39" si="0">E3*C3</f>
        <v>213900</v>
      </c>
      <c r="G3" s="8">
        <v>140</v>
      </c>
      <c r="H3" s="8">
        <f t="shared" ref="H3:H39" si="1">G3*C3</f>
        <v>260400</v>
      </c>
      <c r="I3" s="9">
        <v>181</v>
      </c>
      <c r="J3" s="9">
        <f t="shared" ref="J3:J39" si="2">I3*C3</f>
        <v>336660</v>
      </c>
    </row>
    <row r="4" spans="1:10" x14ac:dyDescent="0.25">
      <c r="A4" s="6">
        <v>2</v>
      </c>
      <c r="B4" s="6" t="s">
        <v>21</v>
      </c>
      <c r="C4" s="6">
        <v>7</v>
      </c>
      <c r="D4" s="2" t="s">
        <v>8</v>
      </c>
      <c r="E4" s="7">
        <v>2500</v>
      </c>
      <c r="F4" s="7">
        <f t="shared" si="0"/>
        <v>17500</v>
      </c>
      <c r="G4" s="8">
        <v>2400</v>
      </c>
      <c r="H4" s="8">
        <f t="shared" si="1"/>
        <v>16800</v>
      </c>
      <c r="I4" s="9">
        <v>2760</v>
      </c>
      <c r="J4" s="9">
        <f t="shared" si="2"/>
        <v>19320</v>
      </c>
    </row>
    <row r="5" spans="1:10" x14ac:dyDescent="0.25">
      <c r="A5" s="6">
        <v>3</v>
      </c>
      <c r="B5" s="6" t="s">
        <v>22</v>
      </c>
      <c r="C5" s="6">
        <v>2</v>
      </c>
      <c r="D5" s="2" t="s">
        <v>8</v>
      </c>
      <c r="E5" s="7">
        <v>600</v>
      </c>
      <c r="F5" s="7">
        <f t="shared" si="0"/>
        <v>1200</v>
      </c>
      <c r="G5" s="8">
        <v>450</v>
      </c>
      <c r="H5" s="8">
        <f t="shared" si="1"/>
        <v>900</v>
      </c>
      <c r="I5" s="9">
        <v>750</v>
      </c>
      <c r="J5" s="9">
        <f t="shared" si="2"/>
        <v>1500</v>
      </c>
    </row>
    <row r="6" spans="1:10" x14ac:dyDescent="0.25">
      <c r="A6" s="6">
        <v>4</v>
      </c>
      <c r="B6" s="6" t="s">
        <v>15</v>
      </c>
      <c r="C6" s="6">
        <v>2</v>
      </c>
      <c r="D6" s="2" t="s">
        <v>8</v>
      </c>
      <c r="E6" s="7">
        <v>550</v>
      </c>
      <c r="F6" s="7">
        <f t="shared" si="0"/>
        <v>1100</v>
      </c>
      <c r="G6" s="8">
        <v>450</v>
      </c>
      <c r="H6" s="8">
        <f t="shared" si="1"/>
        <v>900</v>
      </c>
      <c r="I6" s="9">
        <v>690</v>
      </c>
      <c r="J6" s="9">
        <f t="shared" si="2"/>
        <v>1380</v>
      </c>
    </row>
    <row r="7" spans="1:10" x14ac:dyDescent="0.25">
      <c r="A7" s="6">
        <v>5</v>
      </c>
      <c r="B7" s="6" t="s">
        <v>23</v>
      </c>
      <c r="C7" s="6">
        <v>3</v>
      </c>
      <c r="D7" s="2" t="s">
        <v>8</v>
      </c>
      <c r="E7" s="7">
        <v>250</v>
      </c>
      <c r="F7" s="7">
        <f t="shared" si="0"/>
        <v>750</v>
      </c>
      <c r="G7" s="8">
        <v>400</v>
      </c>
      <c r="H7" s="8">
        <f t="shared" si="1"/>
        <v>1200</v>
      </c>
      <c r="I7" s="9">
        <v>425</v>
      </c>
      <c r="J7" s="9">
        <f t="shared" si="2"/>
        <v>1275</v>
      </c>
    </row>
    <row r="8" spans="1:10" x14ac:dyDescent="0.25">
      <c r="A8" s="6">
        <v>6</v>
      </c>
      <c r="B8" s="6" t="s">
        <v>16</v>
      </c>
      <c r="C8" s="6">
        <v>28</v>
      </c>
      <c r="D8" s="2" t="s">
        <v>8</v>
      </c>
      <c r="E8" s="7">
        <v>150</v>
      </c>
      <c r="F8" s="7">
        <f t="shared" si="0"/>
        <v>4200</v>
      </c>
      <c r="G8" s="8">
        <v>275</v>
      </c>
      <c r="H8" s="8">
        <f t="shared" si="1"/>
        <v>7700</v>
      </c>
      <c r="I8" s="9">
        <v>115</v>
      </c>
      <c r="J8" s="9">
        <f t="shared" si="2"/>
        <v>3220</v>
      </c>
    </row>
    <row r="9" spans="1:10" x14ac:dyDescent="0.25">
      <c r="A9" s="6">
        <v>7</v>
      </c>
      <c r="B9" s="6" t="s">
        <v>24</v>
      </c>
      <c r="C9" s="6">
        <v>40</v>
      </c>
      <c r="D9" s="2" t="s">
        <v>8</v>
      </c>
      <c r="E9" s="7">
        <v>160</v>
      </c>
      <c r="F9" s="7">
        <f t="shared" si="0"/>
        <v>6400</v>
      </c>
      <c r="G9" s="8">
        <v>275</v>
      </c>
      <c r="H9" s="8">
        <f t="shared" si="1"/>
        <v>11000</v>
      </c>
      <c r="I9" s="9">
        <v>175</v>
      </c>
      <c r="J9" s="9">
        <f t="shared" si="2"/>
        <v>7000</v>
      </c>
    </row>
    <row r="10" spans="1:10" x14ac:dyDescent="0.25">
      <c r="A10" s="6">
        <v>8</v>
      </c>
      <c r="B10" s="6" t="s">
        <v>25</v>
      </c>
      <c r="C10" s="6">
        <v>2</v>
      </c>
      <c r="D10" s="2" t="s">
        <v>8</v>
      </c>
      <c r="E10" s="7">
        <v>250</v>
      </c>
      <c r="F10" s="18">
        <f t="shared" si="0"/>
        <v>500</v>
      </c>
      <c r="G10" s="8">
        <v>300</v>
      </c>
      <c r="H10" s="8">
        <f t="shared" si="1"/>
        <v>600</v>
      </c>
      <c r="I10" s="9">
        <v>405</v>
      </c>
      <c r="J10" s="9">
        <f t="shared" si="2"/>
        <v>810</v>
      </c>
    </row>
    <row r="11" spans="1:10" x14ac:dyDescent="0.25">
      <c r="A11" s="6">
        <v>9</v>
      </c>
      <c r="B11" s="6" t="s">
        <v>11</v>
      </c>
      <c r="C11" s="6">
        <v>50</v>
      </c>
      <c r="D11" s="2" t="s">
        <v>7</v>
      </c>
      <c r="E11" s="7">
        <v>120</v>
      </c>
      <c r="F11" s="7">
        <f t="shared" si="0"/>
        <v>6000</v>
      </c>
      <c r="G11" s="8">
        <v>130</v>
      </c>
      <c r="H11" s="8">
        <f t="shared" si="1"/>
        <v>6500</v>
      </c>
      <c r="I11" s="9">
        <v>175</v>
      </c>
      <c r="J11" s="9">
        <f t="shared" si="2"/>
        <v>8750</v>
      </c>
    </row>
    <row r="12" spans="1:10" x14ac:dyDescent="0.25">
      <c r="A12" s="6">
        <v>10</v>
      </c>
      <c r="B12" s="6" t="s">
        <v>26</v>
      </c>
      <c r="C12" s="6">
        <v>6</v>
      </c>
      <c r="D12" s="2" t="s">
        <v>8</v>
      </c>
      <c r="E12" s="7">
        <v>1900</v>
      </c>
      <c r="F12" s="7">
        <f t="shared" si="0"/>
        <v>11400</v>
      </c>
      <c r="G12" s="8">
        <v>1750</v>
      </c>
      <c r="H12" s="8">
        <f t="shared" si="1"/>
        <v>10500</v>
      </c>
      <c r="I12" s="9">
        <v>1930</v>
      </c>
      <c r="J12" s="9">
        <f t="shared" si="2"/>
        <v>11580</v>
      </c>
    </row>
    <row r="13" spans="1:10" x14ac:dyDescent="0.25">
      <c r="A13" s="6">
        <v>11</v>
      </c>
      <c r="B13" s="6" t="s">
        <v>27</v>
      </c>
      <c r="C13" s="6">
        <v>2</v>
      </c>
      <c r="D13" s="2" t="s">
        <v>8</v>
      </c>
      <c r="E13" s="7">
        <v>200</v>
      </c>
      <c r="F13" s="7">
        <f t="shared" si="0"/>
        <v>400</v>
      </c>
      <c r="G13" s="8">
        <v>300</v>
      </c>
      <c r="H13" s="8">
        <f t="shared" si="1"/>
        <v>600</v>
      </c>
      <c r="I13" s="9">
        <v>360</v>
      </c>
      <c r="J13" s="9">
        <f t="shared" si="2"/>
        <v>720</v>
      </c>
    </row>
    <row r="14" spans="1:10" x14ac:dyDescent="0.25">
      <c r="A14" s="6">
        <v>12</v>
      </c>
      <c r="B14" s="6" t="s">
        <v>17</v>
      </c>
      <c r="C14" s="6">
        <v>14</v>
      </c>
      <c r="D14" s="2" t="s">
        <v>8</v>
      </c>
      <c r="E14" s="7">
        <v>130</v>
      </c>
      <c r="F14" s="18">
        <f t="shared" si="0"/>
        <v>1820</v>
      </c>
      <c r="G14" s="8">
        <v>250</v>
      </c>
      <c r="H14" s="8">
        <f t="shared" si="1"/>
        <v>3500</v>
      </c>
      <c r="I14" s="9">
        <v>95</v>
      </c>
      <c r="J14" s="9">
        <f t="shared" si="2"/>
        <v>1330</v>
      </c>
    </row>
    <row r="15" spans="1:10" x14ac:dyDescent="0.25">
      <c r="A15" s="6">
        <v>13</v>
      </c>
      <c r="B15" s="6" t="s">
        <v>28</v>
      </c>
      <c r="C15" s="6">
        <v>2</v>
      </c>
      <c r="D15" s="2" t="s">
        <v>8</v>
      </c>
      <c r="E15" s="7">
        <v>200</v>
      </c>
      <c r="F15" s="7">
        <f t="shared" si="0"/>
        <v>400</v>
      </c>
      <c r="G15" s="8">
        <v>300</v>
      </c>
      <c r="H15" s="8">
        <f t="shared" si="1"/>
        <v>600</v>
      </c>
      <c r="I15" s="9">
        <v>350</v>
      </c>
      <c r="J15" s="9">
        <f t="shared" si="2"/>
        <v>700</v>
      </c>
    </row>
    <row r="16" spans="1:10" x14ac:dyDescent="0.25">
      <c r="A16" s="6">
        <v>14</v>
      </c>
      <c r="B16" s="6" t="s">
        <v>29</v>
      </c>
      <c r="C16" s="6">
        <v>6</v>
      </c>
      <c r="D16" s="2" t="s">
        <v>8</v>
      </c>
      <c r="E16" s="7">
        <v>10</v>
      </c>
      <c r="F16" s="7">
        <f t="shared" si="0"/>
        <v>60</v>
      </c>
      <c r="G16" s="8">
        <v>250</v>
      </c>
      <c r="H16" s="8">
        <f t="shared" si="1"/>
        <v>1500</v>
      </c>
      <c r="I16" s="9">
        <v>350</v>
      </c>
      <c r="J16" s="9">
        <f t="shared" si="2"/>
        <v>2100</v>
      </c>
    </row>
    <row r="17" spans="1:10" x14ac:dyDescent="0.25">
      <c r="A17" s="6">
        <v>15</v>
      </c>
      <c r="B17" s="6" t="s">
        <v>14</v>
      </c>
      <c r="C17" s="6">
        <v>4</v>
      </c>
      <c r="D17" s="2" t="s">
        <v>8</v>
      </c>
      <c r="E17" s="7">
        <v>5500</v>
      </c>
      <c r="F17" s="7">
        <f t="shared" si="0"/>
        <v>22000</v>
      </c>
      <c r="G17" s="8">
        <v>4500</v>
      </c>
      <c r="H17" s="8">
        <f t="shared" si="1"/>
        <v>18000</v>
      </c>
      <c r="I17" s="9">
        <v>6250</v>
      </c>
      <c r="J17" s="9">
        <f t="shared" si="2"/>
        <v>25000</v>
      </c>
    </row>
    <row r="18" spans="1:10" x14ac:dyDescent="0.25">
      <c r="A18" s="6">
        <v>16</v>
      </c>
      <c r="B18" s="6" t="s">
        <v>30</v>
      </c>
      <c r="C18" s="6">
        <v>1</v>
      </c>
      <c r="D18" s="2" t="s">
        <v>8</v>
      </c>
      <c r="E18" s="7">
        <v>4000</v>
      </c>
      <c r="F18" s="18">
        <f t="shared" si="0"/>
        <v>4000</v>
      </c>
      <c r="G18" s="8">
        <v>2500</v>
      </c>
      <c r="H18" s="8">
        <f t="shared" si="1"/>
        <v>2500</v>
      </c>
      <c r="I18" s="9">
        <v>3500</v>
      </c>
      <c r="J18" s="9">
        <f t="shared" si="2"/>
        <v>3500</v>
      </c>
    </row>
    <row r="19" spans="1:10" x14ac:dyDescent="0.25">
      <c r="A19" s="6">
        <v>17</v>
      </c>
      <c r="B19" s="6" t="s">
        <v>31</v>
      </c>
      <c r="C19" s="6">
        <v>2</v>
      </c>
      <c r="D19" s="2" t="s">
        <v>8</v>
      </c>
      <c r="E19" s="7">
        <v>3000</v>
      </c>
      <c r="F19" s="18">
        <f t="shared" si="0"/>
        <v>6000</v>
      </c>
      <c r="G19" s="8">
        <v>2200</v>
      </c>
      <c r="H19" s="8">
        <f t="shared" si="1"/>
        <v>4400</v>
      </c>
      <c r="I19" s="9">
        <v>3100</v>
      </c>
      <c r="J19" s="9">
        <f t="shared" si="2"/>
        <v>6200</v>
      </c>
    </row>
    <row r="20" spans="1:10" x14ac:dyDescent="0.25">
      <c r="A20" s="6">
        <v>18</v>
      </c>
      <c r="B20" s="6" t="s">
        <v>32</v>
      </c>
      <c r="C20" s="6">
        <v>61</v>
      </c>
      <c r="D20" s="2" t="s">
        <v>8</v>
      </c>
      <c r="E20" s="7">
        <v>2500</v>
      </c>
      <c r="F20" s="7">
        <f t="shared" si="0"/>
        <v>152500</v>
      </c>
      <c r="G20" s="8">
        <v>2200</v>
      </c>
      <c r="H20" s="8">
        <f t="shared" si="1"/>
        <v>134200</v>
      </c>
      <c r="I20" s="9">
        <v>2900</v>
      </c>
      <c r="J20" s="9">
        <f t="shared" si="2"/>
        <v>176900</v>
      </c>
    </row>
    <row r="21" spans="1:10" x14ac:dyDescent="0.25">
      <c r="A21" s="6">
        <v>19</v>
      </c>
      <c r="B21" s="6" t="s">
        <v>33</v>
      </c>
      <c r="C21" s="6">
        <v>25</v>
      </c>
      <c r="D21" s="2" t="s">
        <v>8</v>
      </c>
      <c r="E21" s="7">
        <v>2600</v>
      </c>
      <c r="F21" s="7">
        <f t="shared" si="0"/>
        <v>65000</v>
      </c>
      <c r="G21" s="8">
        <v>4000</v>
      </c>
      <c r="H21" s="8">
        <f t="shared" si="1"/>
        <v>100000</v>
      </c>
      <c r="I21" s="9">
        <v>2900</v>
      </c>
      <c r="J21" s="9">
        <f t="shared" si="2"/>
        <v>72500</v>
      </c>
    </row>
    <row r="22" spans="1:10" x14ac:dyDescent="0.25">
      <c r="A22" s="6">
        <v>20</v>
      </c>
      <c r="B22" s="6" t="s">
        <v>34</v>
      </c>
      <c r="C22" s="6">
        <v>3</v>
      </c>
      <c r="D22" s="2" t="s">
        <v>8</v>
      </c>
      <c r="E22" s="7">
        <v>2600</v>
      </c>
      <c r="F22" s="7">
        <f t="shared" si="0"/>
        <v>7800</v>
      </c>
      <c r="G22" s="8">
        <v>2500</v>
      </c>
      <c r="H22" s="8">
        <f t="shared" si="1"/>
        <v>7500</v>
      </c>
      <c r="I22" s="9">
        <v>3100</v>
      </c>
      <c r="J22" s="9">
        <f t="shared" si="2"/>
        <v>9300</v>
      </c>
    </row>
    <row r="23" spans="1:10" x14ac:dyDescent="0.25">
      <c r="A23" s="6">
        <v>21</v>
      </c>
      <c r="B23" s="6" t="s">
        <v>35</v>
      </c>
      <c r="C23" s="14">
        <v>2</v>
      </c>
      <c r="D23" s="2" t="s">
        <v>8</v>
      </c>
      <c r="E23" s="7">
        <v>4000</v>
      </c>
      <c r="F23" s="7">
        <f t="shared" si="0"/>
        <v>8000</v>
      </c>
      <c r="G23" s="8">
        <v>9000</v>
      </c>
      <c r="H23" s="8">
        <f t="shared" si="1"/>
        <v>18000</v>
      </c>
      <c r="I23" s="9">
        <v>750</v>
      </c>
      <c r="J23" s="9">
        <f t="shared" si="2"/>
        <v>1500</v>
      </c>
    </row>
    <row r="24" spans="1:10" ht="30" x14ac:dyDescent="0.25">
      <c r="A24" s="6">
        <v>22</v>
      </c>
      <c r="B24" s="19" t="s">
        <v>36</v>
      </c>
      <c r="C24" s="14">
        <v>2</v>
      </c>
      <c r="D24" s="2" t="s">
        <v>8</v>
      </c>
      <c r="E24" s="7">
        <v>4000</v>
      </c>
      <c r="F24" s="7">
        <f t="shared" si="0"/>
        <v>8000</v>
      </c>
      <c r="G24" s="8">
        <v>9000</v>
      </c>
      <c r="H24" s="8">
        <f t="shared" si="1"/>
        <v>18000</v>
      </c>
      <c r="I24" s="9">
        <v>2750</v>
      </c>
      <c r="J24" s="9">
        <f t="shared" si="2"/>
        <v>5500</v>
      </c>
    </row>
    <row r="25" spans="1:10" x14ac:dyDescent="0.25">
      <c r="A25" s="6">
        <v>23</v>
      </c>
      <c r="B25" s="6" t="s">
        <v>12</v>
      </c>
      <c r="C25" s="14">
        <v>1600</v>
      </c>
      <c r="D25" s="2" t="s">
        <v>6</v>
      </c>
      <c r="E25" s="7">
        <v>15</v>
      </c>
      <c r="F25" s="7">
        <f t="shared" si="0"/>
        <v>24000</v>
      </c>
      <c r="G25" s="8">
        <v>15</v>
      </c>
      <c r="H25" s="8">
        <f t="shared" si="1"/>
        <v>24000</v>
      </c>
      <c r="I25" s="9">
        <v>15</v>
      </c>
      <c r="J25" s="9">
        <f t="shared" si="2"/>
        <v>24000</v>
      </c>
    </row>
    <row r="26" spans="1:10" x14ac:dyDescent="0.25">
      <c r="A26" s="6">
        <v>24</v>
      </c>
      <c r="B26" s="6" t="s">
        <v>37</v>
      </c>
      <c r="C26" s="14">
        <v>390</v>
      </c>
      <c r="D26" s="2" t="s">
        <v>6</v>
      </c>
      <c r="E26" s="7">
        <v>220</v>
      </c>
      <c r="F26" s="24">
        <f t="shared" si="0"/>
        <v>85800</v>
      </c>
      <c r="G26" s="8">
        <v>225</v>
      </c>
      <c r="H26" s="8">
        <f t="shared" si="1"/>
        <v>87750</v>
      </c>
      <c r="I26" s="9">
        <v>190</v>
      </c>
      <c r="J26" s="9">
        <f t="shared" si="2"/>
        <v>74100</v>
      </c>
    </row>
    <row r="27" spans="1:10" x14ac:dyDescent="0.25">
      <c r="A27" s="6"/>
      <c r="B27" s="10" t="s">
        <v>38</v>
      </c>
      <c r="C27" s="14">
        <v>0</v>
      </c>
      <c r="D27" s="2"/>
      <c r="E27" s="7"/>
      <c r="F27" s="7">
        <f t="shared" si="0"/>
        <v>0</v>
      </c>
      <c r="G27" s="8"/>
      <c r="H27" s="8">
        <f t="shared" si="1"/>
        <v>0</v>
      </c>
      <c r="I27" s="9"/>
      <c r="J27" s="9">
        <f t="shared" si="2"/>
        <v>0</v>
      </c>
    </row>
    <row r="28" spans="1:10" x14ac:dyDescent="0.25">
      <c r="A28" s="6">
        <v>25</v>
      </c>
      <c r="B28" s="6" t="s">
        <v>39</v>
      </c>
      <c r="C28" s="14">
        <v>900</v>
      </c>
      <c r="D28" s="2" t="s">
        <v>6</v>
      </c>
      <c r="E28" s="7">
        <v>55</v>
      </c>
      <c r="F28" s="7">
        <f t="shared" si="0"/>
        <v>49500</v>
      </c>
      <c r="G28" s="8">
        <v>60</v>
      </c>
      <c r="H28" s="8">
        <f t="shared" si="1"/>
        <v>54000</v>
      </c>
      <c r="I28" s="9">
        <v>55.15</v>
      </c>
      <c r="J28" s="9">
        <f t="shared" si="2"/>
        <v>49635</v>
      </c>
    </row>
    <row r="29" spans="1:10" x14ac:dyDescent="0.25">
      <c r="A29" s="6">
        <v>26</v>
      </c>
      <c r="B29" s="6" t="s">
        <v>40</v>
      </c>
      <c r="C29" s="14">
        <v>2800</v>
      </c>
      <c r="D29" s="2" t="s">
        <v>6</v>
      </c>
      <c r="E29" s="7">
        <v>18</v>
      </c>
      <c r="F29" s="7">
        <f t="shared" si="0"/>
        <v>50400</v>
      </c>
      <c r="G29" s="8">
        <v>15</v>
      </c>
      <c r="H29" s="8">
        <f t="shared" si="1"/>
        <v>42000</v>
      </c>
      <c r="I29" s="9">
        <v>17.100000000000001</v>
      </c>
      <c r="J29" s="9">
        <f t="shared" si="2"/>
        <v>47880.000000000007</v>
      </c>
    </row>
    <row r="30" spans="1:10" x14ac:dyDescent="0.25">
      <c r="A30" s="6">
        <v>27</v>
      </c>
      <c r="B30" s="6" t="s">
        <v>41</v>
      </c>
      <c r="C30" s="14">
        <v>2800</v>
      </c>
      <c r="D30" s="2" t="s">
        <v>6</v>
      </c>
      <c r="E30" s="7">
        <v>7</v>
      </c>
      <c r="F30" s="7">
        <f t="shared" si="0"/>
        <v>19600</v>
      </c>
      <c r="G30" s="8">
        <v>4</v>
      </c>
      <c r="H30" s="8">
        <f t="shared" si="1"/>
        <v>11200</v>
      </c>
      <c r="I30" s="9">
        <v>7.5</v>
      </c>
      <c r="J30" s="9">
        <f t="shared" si="2"/>
        <v>21000</v>
      </c>
    </row>
    <row r="31" spans="1:10" x14ac:dyDescent="0.25">
      <c r="A31" s="6"/>
      <c r="B31" s="10" t="s">
        <v>42</v>
      </c>
      <c r="C31" s="14">
        <v>0</v>
      </c>
      <c r="D31" s="2"/>
      <c r="E31" s="7"/>
      <c r="F31" s="7">
        <f t="shared" si="0"/>
        <v>0</v>
      </c>
      <c r="G31" s="8"/>
      <c r="H31" s="8">
        <f t="shared" si="1"/>
        <v>0</v>
      </c>
      <c r="I31" s="9"/>
      <c r="J31" s="9">
        <f t="shared" si="2"/>
        <v>0</v>
      </c>
    </row>
    <row r="32" spans="1:10" x14ac:dyDescent="0.25">
      <c r="A32" s="6">
        <v>28</v>
      </c>
      <c r="B32" s="6" t="s">
        <v>43</v>
      </c>
      <c r="C32" s="14">
        <v>565</v>
      </c>
      <c r="D32" s="2" t="s">
        <v>6</v>
      </c>
      <c r="E32" s="7">
        <v>5</v>
      </c>
      <c r="F32" s="7">
        <f t="shared" si="0"/>
        <v>2825</v>
      </c>
      <c r="G32" s="8">
        <v>180</v>
      </c>
      <c r="H32" s="8">
        <f t="shared" si="1"/>
        <v>101700</v>
      </c>
      <c r="I32" s="9">
        <v>30.65</v>
      </c>
      <c r="J32" s="9">
        <f t="shared" si="2"/>
        <v>17317.25</v>
      </c>
    </row>
    <row r="33" spans="1:10" x14ac:dyDescent="0.25">
      <c r="A33" s="6">
        <v>29</v>
      </c>
      <c r="B33" s="6" t="s">
        <v>44</v>
      </c>
      <c r="C33" s="14">
        <v>565</v>
      </c>
      <c r="D33" s="2" t="s">
        <v>6</v>
      </c>
      <c r="E33" s="7">
        <v>12</v>
      </c>
      <c r="F33" s="7">
        <f t="shared" si="0"/>
        <v>6780</v>
      </c>
      <c r="G33" s="8">
        <v>10</v>
      </c>
      <c r="H33" s="8">
        <f t="shared" si="1"/>
        <v>5650</v>
      </c>
      <c r="I33" s="9">
        <v>18</v>
      </c>
      <c r="J33" s="9">
        <f t="shared" si="2"/>
        <v>10170</v>
      </c>
    </row>
    <row r="34" spans="1:10" x14ac:dyDescent="0.25">
      <c r="A34" s="6">
        <v>30</v>
      </c>
      <c r="B34" s="6" t="s">
        <v>45</v>
      </c>
      <c r="C34" s="14">
        <v>565</v>
      </c>
      <c r="D34" s="2" t="s">
        <v>6</v>
      </c>
      <c r="E34" s="7">
        <v>33</v>
      </c>
      <c r="F34" s="7">
        <f t="shared" si="0"/>
        <v>18645</v>
      </c>
      <c r="G34" s="8">
        <v>35</v>
      </c>
      <c r="H34" s="8">
        <f t="shared" si="1"/>
        <v>19775</v>
      </c>
      <c r="I34" s="9">
        <v>27.6</v>
      </c>
      <c r="J34" s="9">
        <f t="shared" si="2"/>
        <v>15594</v>
      </c>
    </row>
    <row r="35" spans="1:10" x14ac:dyDescent="0.25">
      <c r="A35" s="6">
        <v>31</v>
      </c>
      <c r="B35" s="6" t="s">
        <v>46</v>
      </c>
      <c r="C35" s="14">
        <v>565</v>
      </c>
      <c r="D35" s="2" t="s">
        <v>6</v>
      </c>
      <c r="E35" s="7">
        <v>18</v>
      </c>
      <c r="F35" s="7">
        <f t="shared" si="0"/>
        <v>10170</v>
      </c>
      <c r="G35" s="8">
        <v>20</v>
      </c>
      <c r="H35" s="8">
        <f t="shared" si="1"/>
        <v>11300</v>
      </c>
      <c r="I35" s="9">
        <v>23.6</v>
      </c>
      <c r="J35" s="9">
        <f t="shared" si="2"/>
        <v>13334</v>
      </c>
    </row>
    <row r="36" spans="1:10" x14ac:dyDescent="0.25">
      <c r="A36" s="6">
        <v>32</v>
      </c>
      <c r="B36" s="6" t="s">
        <v>47</v>
      </c>
      <c r="C36" s="14">
        <v>565</v>
      </c>
      <c r="D36" s="2" t="s">
        <v>6</v>
      </c>
      <c r="E36" s="7">
        <v>27</v>
      </c>
      <c r="F36" s="7">
        <f t="shared" si="0"/>
        <v>15255</v>
      </c>
      <c r="G36" s="8">
        <v>20</v>
      </c>
      <c r="H36" s="8">
        <f t="shared" si="1"/>
        <v>11300</v>
      </c>
      <c r="I36" s="9">
        <v>23.9</v>
      </c>
      <c r="J36" s="9">
        <f t="shared" si="2"/>
        <v>13503.5</v>
      </c>
    </row>
    <row r="37" spans="1:10" x14ac:dyDescent="0.25">
      <c r="A37" s="6">
        <v>33</v>
      </c>
      <c r="B37" s="6" t="s">
        <v>18</v>
      </c>
      <c r="C37" s="14">
        <v>145</v>
      </c>
      <c r="D37" s="2" t="s">
        <v>7</v>
      </c>
      <c r="E37" s="7">
        <v>5</v>
      </c>
      <c r="F37" s="7">
        <f t="shared" si="0"/>
        <v>725</v>
      </c>
      <c r="G37" s="8">
        <v>3.5</v>
      </c>
      <c r="H37" s="8">
        <f t="shared" si="1"/>
        <v>507.5</v>
      </c>
      <c r="I37" s="9">
        <v>4</v>
      </c>
      <c r="J37" s="9">
        <f t="shared" si="2"/>
        <v>580</v>
      </c>
    </row>
    <row r="38" spans="1:10" x14ac:dyDescent="0.25">
      <c r="A38" s="6">
        <v>34</v>
      </c>
      <c r="B38" s="6" t="s">
        <v>13</v>
      </c>
      <c r="C38" s="14">
        <v>253</v>
      </c>
      <c r="D38" s="2" t="s">
        <v>6</v>
      </c>
      <c r="E38" s="7">
        <v>220</v>
      </c>
      <c r="F38" s="7">
        <f t="shared" si="0"/>
        <v>55660</v>
      </c>
      <c r="G38" s="8">
        <v>200</v>
      </c>
      <c r="H38" s="8">
        <f t="shared" si="1"/>
        <v>50600</v>
      </c>
      <c r="I38" s="9">
        <v>210</v>
      </c>
      <c r="J38" s="9">
        <f t="shared" si="2"/>
        <v>53130</v>
      </c>
    </row>
    <row r="39" spans="1:10" x14ac:dyDescent="0.25">
      <c r="A39" s="6">
        <v>35</v>
      </c>
      <c r="B39" s="6" t="s">
        <v>48</v>
      </c>
      <c r="C39" s="14">
        <v>6</v>
      </c>
      <c r="D39" s="2" t="s">
        <v>6</v>
      </c>
      <c r="E39" s="7">
        <v>10</v>
      </c>
      <c r="F39" s="7">
        <f t="shared" si="0"/>
        <v>60</v>
      </c>
      <c r="G39" s="8">
        <v>15</v>
      </c>
      <c r="H39" s="8">
        <f t="shared" si="1"/>
        <v>90</v>
      </c>
      <c r="I39" s="9">
        <v>50</v>
      </c>
      <c r="J39" s="9">
        <f t="shared" si="2"/>
        <v>300</v>
      </c>
    </row>
    <row r="40" spans="1:10" x14ac:dyDescent="0.25">
      <c r="A40" s="6"/>
      <c r="B40" s="10" t="s">
        <v>19</v>
      </c>
      <c r="C40" s="6"/>
      <c r="D40" s="2"/>
      <c r="E40" s="11" t="s">
        <v>9</v>
      </c>
      <c r="F40" s="11">
        <f>SUM(F3:F39)</f>
        <v>878350</v>
      </c>
      <c r="G40" s="12" t="s">
        <v>9</v>
      </c>
      <c r="H40" s="12">
        <f>SUM(H3:H39)</f>
        <v>1045172.5</v>
      </c>
      <c r="I40" s="13" t="s">
        <v>9</v>
      </c>
      <c r="J40" s="13">
        <f>SUM(J3:J39)</f>
        <v>1037288.75</v>
      </c>
    </row>
    <row r="41" spans="1:10" ht="13.5" customHeight="1" x14ac:dyDescent="0.25"/>
    <row r="42" spans="1:10" x14ac:dyDescent="0.25">
      <c r="B42" s="16"/>
    </row>
    <row r="44" spans="1:10" x14ac:dyDescent="0.25">
      <c r="B44" s="15" t="s">
        <v>52</v>
      </c>
      <c r="E44" s="17"/>
    </row>
  </sheetData>
  <mergeCells count="4">
    <mergeCell ref="A1:B1"/>
    <mergeCell ref="E1:F1"/>
    <mergeCell ref="G1:H1"/>
    <mergeCell ref="I1:J1"/>
  </mergeCells>
  <pageMargins left="0.7" right="0.7" top="0.75" bottom="0.75" header="0.3" footer="0.3"/>
  <pageSetup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Stokes Ave Waterline YR 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 Valentine</dc:creator>
  <cp:lastModifiedBy>Molly Valentine</cp:lastModifiedBy>
  <cp:lastPrinted>2021-03-23T18:53:51Z</cp:lastPrinted>
  <dcterms:created xsi:type="dcterms:W3CDTF">2019-09-16T18:45:26Z</dcterms:created>
  <dcterms:modified xsi:type="dcterms:W3CDTF">2026-05-05T20:09:30Z</dcterms:modified>
</cp:coreProperties>
</file>