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CFEE566D-A0EB-4838-AA4B-E0B3CFBE2AD8}" xr6:coauthVersionLast="47" xr6:coauthVersionMax="47" xr10:uidLastSave="{00000000-0000-0000-0000-000000000000}"/>
  <bookViews>
    <workbookView xWindow="3510" yWindow="3510" windowWidth="21600" windowHeight="11295" xr2:uid="{83E99274-8259-4BA8-BA97-EF912F06E3DF}"/>
  </bookViews>
  <sheets>
    <sheet name="McMasters Ave. Waterline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T20" i="1"/>
  <c r="L30" i="1"/>
  <c r="V22" i="1"/>
  <c r="V23" i="1"/>
  <c r="V24" i="1"/>
  <c r="V26" i="1"/>
  <c r="V27" i="1"/>
  <c r="V28" i="1"/>
  <c r="V29" i="1"/>
  <c r="T22" i="1"/>
  <c r="T24" i="1"/>
  <c r="T26" i="1"/>
  <c r="T27" i="1"/>
  <c r="T28" i="1"/>
  <c r="T29" i="1"/>
  <c r="R22" i="1"/>
  <c r="R23" i="1"/>
  <c r="R24" i="1"/>
  <c r="R26" i="1"/>
  <c r="R27" i="1"/>
  <c r="R28" i="1"/>
  <c r="R29" i="1"/>
  <c r="P22" i="1"/>
  <c r="P23" i="1"/>
  <c r="P24" i="1"/>
  <c r="P26" i="1"/>
  <c r="P27" i="1"/>
  <c r="P28" i="1"/>
  <c r="P29" i="1"/>
  <c r="N22" i="1"/>
  <c r="N23" i="1"/>
  <c r="N24" i="1"/>
  <c r="N26" i="1"/>
  <c r="N27" i="1"/>
  <c r="N28" i="1"/>
  <c r="N29" i="1"/>
  <c r="L22" i="1"/>
  <c r="L23" i="1"/>
  <c r="L24" i="1"/>
  <c r="L26" i="1"/>
  <c r="L27" i="1"/>
  <c r="L28" i="1"/>
  <c r="L29" i="1"/>
  <c r="J22" i="1"/>
  <c r="J23" i="1"/>
  <c r="J24" i="1"/>
  <c r="J26" i="1"/>
  <c r="J27" i="1"/>
  <c r="J28" i="1"/>
  <c r="J29" i="1"/>
  <c r="H22" i="1"/>
  <c r="H23" i="1"/>
  <c r="H24" i="1"/>
  <c r="H26" i="1"/>
  <c r="H27" i="1"/>
  <c r="H28" i="1"/>
  <c r="H29" i="1"/>
  <c r="F22" i="1"/>
  <c r="F23" i="1"/>
  <c r="F24" i="1"/>
  <c r="F26" i="1"/>
  <c r="F27" i="1"/>
  <c r="F28" i="1"/>
  <c r="F29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3" i="1"/>
  <c r="R1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1" i="1"/>
  <c r="T3" i="1"/>
  <c r="V30" i="1" l="1"/>
  <c r="T30" i="1"/>
  <c r="R15" i="1"/>
  <c r="R16" i="1"/>
  <c r="R17" i="1"/>
  <c r="R18" i="1"/>
  <c r="R19" i="1"/>
  <c r="R20" i="1"/>
  <c r="R21" i="1"/>
  <c r="P15" i="1"/>
  <c r="P16" i="1"/>
  <c r="P17" i="1"/>
  <c r="P18" i="1"/>
  <c r="P19" i="1"/>
  <c r="P20" i="1"/>
  <c r="P21" i="1"/>
  <c r="N15" i="1"/>
  <c r="N16" i="1"/>
  <c r="N17" i="1"/>
  <c r="N18" i="1"/>
  <c r="N19" i="1"/>
  <c r="N20" i="1"/>
  <c r="N21" i="1"/>
  <c r="L15" i="1"/>
  <c r="L16" i="1"/>
  <c r="L17" i="1"/>
  <c r="L18" i="1"/>
  <c r="L19" i="1"/>
  <c r="L20" i="1"/>
  <c r="L21" i="1"/>
  <c r="J15" i="1"/>
  <c r="J16" i="1"/>
  <c r="J17" i="1"/>
  <c r="J18" i="1"/>
  <c r="J19" i="1"/>
  <c r="J20" i="1"/>
  <c r="J21" i="1"/>
  <c r="H15" i="1"/>
  <c r="H16" i="1"/>
  <c r="H17" i="1"/>
  <c r="H18" i="1"/>
  <c r="H19" i="1"/>
  <c r="H20" i="1"/>
  <c r="H21" i="1"/>
  <c r="F15" i="1"/>
  <c r="F16" i="1"/>
  <c r="F17" i="1"/>
  <c r="F18" i="1"/>
  <c r="F19" i="1"/>
  <c r="F20" i="1"/>
  <c r="F21" i="1"/>
  <c r="R4" i="1" l="1"/>
  <c r="R5" i="1"/>
  <c r="R6" i="1"/>
  <c r="R7" i="1"/>
  <c r="R8" i="1"/>
  <c r="R9" i="1"/>
  <c r="R10" i="1"/>
  <c r="R11" i="1"/>
  <c r="R12" i="1"/>
  <c r="R14" i="1"/>
  <c r="P4" i="1"/>
  <c r="P5" i="1"/>
  <c r="P6" i="1"/>
  <c r="P7" i="1"/>
  <c r="P8" i="1"/>
  <c r="P9" i="1"/>
  <c r="P10" i="1"/>
  <c r="P11" i="1"/>
  <c r="P12" i="1"/>
  <c r="P13" i="1"/>
  <c r="P14" i="1"/>
  <c r="N4" i="1"/>
  <c r="N5" i="1"/>
  <c r="N6" i="1"/>
  <c r="N7" i="1"/>
  <c r="N8" i="1"/>
  <c r="N9" i="1"/>
  <c r="N10" i="1"/>
  <c r="N11" i="1"/>
  <c r="N12" i="1"/>
  <c r="N13" i="1"/>
  <c r="N14" i="1"/>
  <c r="R3" i="1"/>
  <c r="P3" i="1"/>
  <c r="N3" i="1"/>
  <c r="N30" i="1" s="1"/>
  <c r="L4" i="1"/>
  <c r="L5" i="1"/>
  <c r="L6" i="1"/>
  <c r="L7" i="1"/>
  <c r="L8" i="1"/>
  <c r="L9" i="1"/>
  <c r="L10" i="1"/>
  <c r="L11" i="1"/>
  <c r="L12" i="1"/>
  <c r="L13" i="1"/>
  <c r="L14" i="1"/>
  <c r="L3" i="1"/>
  <c r="P30" i="1" l="1"/>
  <c r="R30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J9" i="1"/>
  <c r="H9" i="1"/>
  <c r="F9" i="1"/>
  <c r="J8" i="1"/>
  <c r="H8" i="1"/>
  <c r="F8" i="1"/>
  <c r="J7" i="1"/>
  <c r="H7" i="1"/>
  <c r="F7" i="1"/>
  <c r="J6" i="1"/>
  <c r="H6" i="1"/>
  <c r="F6" i="1"/>
  <c r="J5" i="1"/>
  <c r="H5" i="1"/>
  <c r="F5" i="1"/>
  <c r="J4" i="1"/>
  <c r="H4" i="1"/>
  <c r="F4" i="1"/>
  <c r="J3" i="1"/>
  <c r="H3" i="1"/>
  <c r="F3" i="1"/>
  <c r="F30" i="1" l="1"/>
  <c r="J30" i="1"/>
  <c r="H30" i="1"/>
</calcChain>
</file>

<file path=xl/sharedStrings.xml><?xml version="1.0" encoding="utf-8"?>
<sst xmlns="http://schemas.openxmlformats.org/spreadsheetml/2006/main" count="130" uniqueCount="58">
  <si>
    <t>Item</t>
  </si>
  <si>
    <t>Description</t>
  </si>
  <si>
    <t>Quant.</t>
  </si>
  <si>
    <t>Unit</t>
  </si>
  <si>
    <t>Unit Price</t>
  </si>
  <si>
    <t>Total Price</t>
  </si>
  <si>
    <t>SY</t>
  </si>
  <si>
    <t>LF</t>
  </si>
  <si>
    <t>EA</t>
  </si>
  <si>
    <t>Subtotals</t>
  </si>
  <si>
    <t>TOTAL</t>
  </si>
  <si>
    <t>6" D.I. Pipe</t>
  </si>
  <si>
    <t>Cold Patch</t>
  </si>
  <si>
    <t>Connect to Existing Waterline</t>
  </si>
  <si>
    <t>Vehicle with technician</t>
  </si>
  <si>
    <t>Jackhammer, hose, &amp; compressor</t>
  </si>
  <si>
    <t>Backhoe with operator</t>
  </si>
  <si>
    <t>Dump Truck with driver</t>
  </si>
  <si>
    <t>Labor - One Person</t>
  </si>
  <si>
    <t>Excavator with operator</t>
  </si>
  <si>
    <t>6" D.I. Long Pattern Sleeve</t>
  </si>
  <si>
    <t>Grass Restoration</t>
  </si>
  <si>
    <t>Per Hr</t>
  </si>
  <si>
    <t>8" D.I. Pipe</t>
  </si>
  <si>
    <t>CD 50-3.12.12 McMasters Ave. Waterline, WPJWA</t>
  </si>
  <si>
    <t>8" D.I. Resiliant Wedge Gate Valve</t>
  </si>
  <si>
    <t>8" x 8" x 8" D.I. Anchor Tee</t>
  </si>
  <si>
    <t>8" x 8" x 6" D.I. Anchor Tee</t>
  </si>
  <si>
    <t>8" D.I. Bend</t>
  </si>
  <si>
    <t>8" Megalugs</t>
  </si>
  <si>
    <t>8" Field Lock Gaskets</t>
  </si>
  <si>
    <t>8" D.I. Long Pattern Sleeve</t>
  </si>
  <si>
    <t>6" D.I. Resilint Wedge Gate Valve</t>
  </si>
  <si>
    <t>8"-6" Concentric Increaser</t>
  </si>
  <si>
    <t>6" Megalugs</t>
  </si>
  <si>
    <t>Remove Existing Valves</t>
  </si>
  <si>
    <t>3/4" Copper Service Connections to 3/4" Copper</t>
  </si>
  <si>
    <t>1/2" Lead Service Connections to 3/4" Copper</t>
  </si>
  <si>
    <t>3/4" Lead Service Connections to 3/4" Copper</t>
  </si>
  <si>
    <t>1" Copper Service Connections to 1" Copper</t>
  </si>
  <si>
    <t>Remove Existing Fire Hydrant &amp; Replace with New</t>
  </si>
  <si>
    <t>Installation of New Fire Hydrant &amp; Piping Assembly to Main Line</t>
  </si>
  <si>
    <t>Concrete Restoration</t>
  </si>
  <si>
    <t>Crew Time Supplemental Prices</t>
  </si>
  <si>
    <t>PAVEMENT RESTORATION</t>
  </si>
  <si>
    <t>8" Compacted Depth 2A Stone</t>
  </si>
  <si>
    <t>CY</t>
  </si>
  <si>
    <t>6" 25mm Binder Course</t>
  </si>
  <si>
    <t>Cronin Enterprises</t>
  </si>
  <si>
    <t>Jet Jack</t>
  </si>
  <si>
    <t>Lawson Excavating</t>
  </si>
  <si>
    <t>Tedesco Construction</t>
  </si>
  <si>
    <t>N&amp;N Landscaping</t>
  </si>
  <si>
    <t>W.A. Petrakis</t>
  </si>
  <si>
    <t>Costa Contracting</t>
  </si>
  <si>
    <t>Wilson Excavating</t>
  </si>
  <si>
    <t>S.E.T.</t>
  </si>
  <si>
    <t>*Costa turned in bid sheet from Addendum #1 not Addendum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</si>
</sst>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44" fontId="0" fillId="4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44" fontId="2" fillId="4" borderId="2" xfId="1" applyFont="1" applyFill="1" applyBorder="1"/>
    <xf numFmtId="0" fontId="0" fillId="5" borderId="2" xfId="0" applyFill="1" applyBorder="1"/>
    <xf numFmtId="44" fontId="0" fillId="5" borderId="2" xfId="1" applyFont="1" applyFill="1" applyBorder="1"/>
    <xf numFmtId="44" fontId="2" fillId="5" borderId="2" xfId="1" applyFont="1" applyFill="1" applyBorder="1"/>
    <xf numFmtId="0" fontId="0" fillId="6" borderId="2" xfId="0" applyFill="1" applyBorder="1"/>
    <xf numFmtId="44" fontId="0" fillId="6" borderId="2" xfId="1" applyFont="1" applyFill="1" applyBorder="1"/>
    <xf numFmtId="44" fontId="2" fillId="6" borderId="2" xfId="1" applyFont="1" applyFill="1" applyBorder="1"/>
    <xf numFmtId="0" fontId="0" fillId="7" borderId="2" xfId="0" applyFill="1" applyBorder="1"/>
    <xf numFmtId="44" fontId="0" fillId="7" borderId="2" xfId="1" applyFont="1" applyFill="1" applyBorder="1"/>
    <xf numFmtId="44" fontId="2" fillId="7" borderId="2" xfId="1" applyFont="1" applyFill="1" applyBorder="1"/>
    <xf numFmtId="0" fontId="0" fillId="8" borderId="2" xfId="0" applyFill="1" applyBorder="1"/>
    <xf numFmtId="44" fontId="0" fillId="8" borderId="2" xfId="1" applyFont="1" applyFill="1" applyBorder="1"/>
    <xf numFmtId="44" fontId="2" fillId="8" borderId="2" xfId="1" applyFont="1" applyFill="1" applyBorder="1"/>
    <xf numFmtId="3" fontId="0" fillId="0" borderId="2" xfId="0" applyNumberFormat="1" applyBorder="1" applyAlignment="1">
      <alignment horizontal="center"/>
    </xf>
    <xf numFmtId="0" fontId="0" fillId="9" borderId="2" xfId="0" applyFill="1" applyBorder="1"/>
    <xf numFmtId="44" fontId="0" fillId="9" borderId="2" xfId="1" applyFont="1" applyFill="1" applyBorder="1"/>
    <xf numFmtId="44" fontId="2" fillId="9" borderId="2" xfId="1" applyFont="1" applyFill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11" borderId="2" xfId="0" applyFill="1" applyBorder="1"/>
    <xf numFmtId="0" fontId="0" fillId="12" borderId="2" xfId="0" applyFill="1" applyBorder="1"/>
    <xf numFmtId="0" fontId="2" fillId="2" borderId="2" xfId="0" applyFont="1" applyFill="1" applyBorder="1"/>
    <xf numFmtId="6" fontId="0" fillId="12" borderId="2" xfId="0" applyNumberFormat="1" applyFill="1" applyBorder="1"/>
    <xf numFmtId="6" fontId="0" fillId="5" borderId="2" xfId="0" applyNumberFormat="1" applyFill="1" applyBorder="1"/>
    <xf numFmtId="6" fontId="0" fillId="11" borderId="2" xfId="0" applyNumberFormat="1" applyFill="1" applyBorder="1"/>
    <xf numFmtId="6" fontId="0" fillId="7" borderId="2" xfId="0" applyNumberFormat="1" applyFill="1" applyBorder="1"/>
    <xf numFmtId="0" fontId="2" fillId="8" borderId="2" xfId="0" applyFont="1" applyFill="1" applyBorder="1"/>
    <xf numFmtId="0" fontId="2" fillId="9" borderId="2" xfId="0" applyFont="1" applyFill="1" applyBorder="1"/>
    <xf numFmtId="6" fontId="0" fillId="2" borderId="2" xfId="0" applyNumberFormat="1" applyFill="1" applyBorder="1"/>
    <xf numFmtId="6" fontId="0" fillId="8" borderId="2" xfId="0" applyNumberFormat="1" applyFill="1" applyBorder="1"/>
    <xf numFmtId="6" fontId="0" fillId="9" borderId="2" xfId="0" applyNumberFormat="1" applyFill="1" applyBorder="1"/>
    <xf numFmtId="0" fontId="0" fillId="13" borderId="2" xfId="0" applyFill="1" applyBorder="1"/>
    <xf numFmtId="44" fontId="0" fillId="13" borderId="2" xfId="1" applyFont="1" applyFill="1" applyBorder="1"/>
    <xf numFmtId="44" fontId="2" fillId="13" borderId="2" xfId="1" applyFont="1" applyFill="1" applyBorder="1"/>
    <xf numFmtId="6" fontId="0" fillId="13" borderId="2" xfId="0" applyNumberFormat="1" applyFill="1" applyBorder="1"/>
    <xf numFmtId="44" fontId="1" fillId="9" borderId="2" xfId="1" applyFont="1" applyFill="1" applyBorder="1"/>
    <xf numFmtId="0" fontId="0" fillId="0" borderId="2" xfId="0" applyBorder="1" applyAlignment="1">
      <alignment horizontal="center" wrapText="1"/>
    </xf>
    <xf numFmtId="0" fontId="2" fillId="13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14" borderId="2" xfId="0" applyFill="1" applyBorder="1"/>
    <xf numFmtId="6" fontId="0" fillId="14" borderId="2" xfId="0" applyNumberFormat="1" applyFill="1" applyBorder="1"/>
    <xf numFmtId="0" fontId="2" fillId="14" borderId="2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EDD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BC5A-CDA9-4154-8FD1-ED8FCF8F3BFD}">
  <sheetPr>
    <pageSetUpPr fitToPage="1"/>
  </sheetPr>
  <dimension ref="A1:V42"/>
  <sheetViews>
    <sheetView tabSelected="1" workbookViewId="0">
      <selection activeCell="H39" sqref="H39"/>
    </sheetView>
  </sheetViews>
  <sheetFormatPr defaultRowHeight="15" x14ac:dyDescent="0.25"/>
  <cols>
    <col min="1" max="1" width="6.140625" customWidth="1"/>
    <col min="2" max="2" width="52" customWidth="1"/>
    <col min="3" max="3" width="7.7109375" customWidth="1"/>
    <col min="4" max="4" width="4.42578125" customWidth="1"/>
    <col min="5" max="5" width="11.28515625" customWidth="1"/>
    <col min="6" max="6" width="16" customWidth="1"/>
    <col min="7" max="7" width="11.28515625" customWidth="1"/>
    <col min="8" max="8" width="16" customWidth="1"/>
    <col min="9" max="9" width="11.28515625" customWidth="1"/>
    <col min="10" max="10" width="17.28515625" customWidth="1"/>
    <col min="11" max="11" width="11.28515625" customWidth="1"/>
    <col min="12" max="12" width="17.28515625" customWidth="1"/>
    <col min="13" max="13" width="11.28515625" customWidth="1"/>
    <col min="14" max="14" width="17.28515625" customWidth="1"/>
    <col min="15" max="15" width="11.28515625" customWidth="1"/>
    <col min="16" max="16" width="17.28515625" customWidth="1"/>
    <col min="17" max="17" width="11.28515625" customWidth="1"/>
    <col min="18" max="18" width="17.28515625" customWidth="1"/>
    <col min="19" max="19" width="11.28515625" customWidth="1"/>
    <col min="20" max="20" width="17.28515625" customWidth="1"/>
    <col min="21" max="21" width="11.28515625" customWidth="1"/>
    <col min="22" max="22" width="17.28515625" customWidth="1"/>
  </cols>
  <sheetData>
    <row r="1" spans="1:22" x14ac:dyDescent="0.25">
      <c r="A1" s="56" t="s">
        <v>24</v>
      </c>
      <c r="B1" s="56"/>
      <c r="C1" s="1"/>
      <c r="E1" s="57" t="s">
        <v>48</v>
      </c>
      <c r="F1" s="57"/>
      <c r="G1" s="58" t="s">
        <v>49</v>
      </c>
      <c r="H1" s="58"/>
      <c r="I1" s="59" t="s">
        <v>50</v>
      </c>
      <c r="J1" s="59"/>
      <c r="K1" s="60" t="s">
        <v>51</v>
      </c>
      <c r="L1" s="60"/>
      <c r="M1" s="53" t="s">
        <v>52</v>
      </c>
      <c r="N1" s="53"/>
      <c r="O1" s="54" t="s">
        <v>53</v>
      </c>
      <c r="P1" s="54"/>
      <c r="Q1" s="55" t="s">
        <v>54</v>
      </c>
      <c r="R1" s="55"/>
      <c r="S1" s="52" t="s">
        <v>55</v>
      </c>
      <c r="T1" s="52"/>
      <c r="U1" s="51" t="s">
        <v>56</v>
      </c>
      <c r="V1" s="51"/>
    </row>
    <row r="2" spans="1:22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4" t="s">
        <v>4</v>
      </c>
      <c r="H2" s="4" t="s">
        <v>5</v>
      </c>
      <c r="I2" s="5" t="s">
        <v>4</v>
      </c>
      <c r="J2" s="5" t="s">
        <v>5</v>
      </c>
      <c r="K2" s="14" t="s">
        <v>4</v>
      </c>
      <c r="L2" s="14" t="s">
        <v>5</v>
      </c>
      <c r="M2" s="17" t="s">
        <v>4</v>
      </c>
      <c r="N2" s="17" t="s">
        <v>5</v>
      </c>
      <c r="O2" s="20" t="s">
        <v>4</v>
      </c>
      <c r="P2" s="20" t="s">
        <v>5</v>
      </c>
      <c r="Q2" s="23" t="s">
        <v>4</v>
      </c>
      <c r="R2" s="23" t="s">
        <v>5</v>
      </c>
      <c r="S2" s="27" t="s">
        <v>4</v>
      </c>
      <c r="T2" s="27" t="s">
        <v>5</v>
      </c>
      <c r="U2" s="45" t="s">
        <v>4</v>
      </c>
      <c r="V2" s="45" t="s">
        <v>5</v>
      </c>
    </row>
    <row r="3" spans="1:22" x14ac:dyDescent="0.25">
      <c r="A3" s="6">
        <v>1</v>
      </c>
      <c r="B3" s="6" t="s">
        <v>23</v>
      </c>
      <c r="C3" s="26">
        <v>3720</v>
      </c>
      <c r="D3" s="2" t="s">
        <v>7</v>
      </c>
      <c r="E3" s="7">
        <v>118</v>
      </c>
      <c r="F3" s="7">
        <f t="shared" ref="F3:F29" si="0">E3*C3</f>
        <v>438960</v>
      </c>
      <c r="G3" s="8">
        <v>140</v>
      </c>
      <c r="H3" s="8">
        <f t="shared" ref="H3:H29" si="1">G3*C3</f>
        <v>520800</v>
      </c>
      <c r="I3" s="9">
        <v>120</v>
      </c>
      <c r="J3" s="9">
        <f t="shared" ref="J3:J29" si="2">I3*C3</f>
        <v>446400</v>
      </c>
      <c r="K3" s="15">
        <v>130</v>
      </c>
      <c r="L3" s="15">
        <f>K3*C3</f>
        <v>483600</v>
      </c>
      <c r="M3" s="18">
        <v>162.83000000000001</v>
      </c>
      <c r="N3" s="18">
        <f>M3*C3</f>
        <v>605727.60000000009</v>
      </c>
      <c r="O3" s="21">
        <v>192</v>
      </c>
      <c r="P3" s="21">
        <f>O3*C3</f>
        <v>714240</v>
      </c>
      <c r="Q3" s="24"/>
      <c r="R3" s="24">
        <f>Q3*C3</f>
        <v>0</v>
      </c>
      <c r="S3" s="28">
        <v>210</v>
      </c>
      <c r="T3" s="28">
        <f>S3*C3</f>
        <v>781200</v>
      </c>
      <c r="U3" s="46">
        <v>328.04</v>
      </c>
      <c r="V3" s="46">
        <f>U3*C3</f>
        <v>1220308.8</v>
      </c>
    </row>
    <row r="4" spans="1:22" x14ac:dyDescent="0.25">
      <c r="A4" s="6">
        <v>2</v>
      </c>
      <c r="B4" s="6" t="s">
        <v>25</v>
      </c>
      <c r="C4" s="6">
        <v>11</v>
      </c>
      <c r="D4" s="2" t="s">
        <v>8</v>
      </c>
      <c r="E4" s="7">
        <v>4000</v>
      </c>
      <c r="F4" s="7">
        <f t="shared" si="0"/>
        <v>44000</v>
      </c>
      <c r="G4" s="8">
        <v>2000</v>
      </c>
      <c r="H4" s="8">
        <f t="shared" si="1"/>
        <v>22000</v>
      </c>
      <c r="I4" s="9">
        <v>3000</v>
      </c>
      <c r="J4" s="9">
        <f t="shared" si="2"/>
        <v>33000</v>
      </c>
      <c r="K4" s="15">
        <v>3200</v>
      </c>
      <c r="L4" s="15">
        <f t="shared" ref="L4:L29" si="3">K4*C4</f>
        <v>35200</v>
      </c>
      <c r="M4" s="18">
        <v>3888.86</v>
      </c>
      <c r="N4" s="18">
        <f t="shared" ref="N4:N29" si="4">M4*C4</f>
        <v>42777.46</v>
      </c>
      <c r="O4" s="21">
        <v>3200</v>
      </c>
      <c r="P4" s="21">
        <f t="shared" ref="P4:P29" si="5">O4*C4</f>
        <v>35200</v>
      </c>
      <c r="Q4" s="24"/>
      <c r="R4" s="24">
        <f t="shared" ref="R4:R29" si="6">Q4*C4</f>
        <v>0</v>
      </c>
      <c r="S4" s="28">
        <v>3500</v>
      </c>
      <c r="T4" s="28">
        <f t="shared" ref="T4:T29" si="7">S4*C4</f>
        <v>38500</v>
      </c>
      <c r="U4" s="46">
        <v>2718.15</v>
      </c>
      <c r="V4" s="46">
        <f t="shared" ref="V4:V29" si="8">U4*C4</f>
        <v>29899.65</v>
      </c>
    </row>
    <row r="5" spans="1:22" x14ac:dyDescent="0.25">
      <c r="A5" s="6">
        <v>3</v>
      </c>
      <c r="B5" s="6" t="s">
        <v>26</v>
      </c>
      <c r="C5" s="6">
        <v>3</v>
      </c>
      <c r="D5" s="2" t="s">
        <v>8</v>
      </c>
      <c r="E5" s="7">
        <v>1100</v>
      </c>
      <c r="F5" s="7">
        <f t="shared" si="0"/>
        <v>3300</v>
      </c>
      <c r="G5" s="8">
        <v>450</v>
      </c>
      <c r="H5" s="8">
        <f t="shared" si="1"/>
        <v>1350</v>
      </c>
      <c r="I5" s="9">
        <v>450</v>
      </c>
      <c r="J5" s="9">
        <f t="shared" si="2"/>
        <v>1350</v>
      </c>
      <c r="K5" s="15">
        <v>900</v>
      </c>
      <c r="L5" s="15">
        <f t="shared" si="3"/>
        <v>2700</v>
      </c>
      <c r="M5" s="18">
        <v>815.44</v>
      </c>
      <c r="N5" s="18">
        <f t="shared" si="4"/>
        <v>2446.3200000000002</v>
      </c>
      <c r="O5" s="21">
        <v>780</v>
      </c>
      <c r="P5" s="21">
        <f t="shared" si="5"/>
        <v>2340</v>
      </c>
      <c r="Q5" s="24"/>
      <c r="R5" s="24">
        <f t="shared" si="6"/>
        <v>0</v>
      </c>
      <c r="S5" s="28">
        <v>2000</v>
      </c>
      <c r="T5" s="28">
        <f t="shared" si="7"/>
        <v>6000</v>
      </c>
      <c r="U5" s="46">
        <v>1224.5</v>
      </c>
      <c r="V5" s="46">
        <f t="shared" si="8"/>
        <v>3673.5</v>
      </c>
    </row>
    <row r="6" spans="1:22" x14ac:dyDescent="0.25">
      <c r="A6" s="6">
        <v>4</v>
      </c>
      <c r="B6" s="6" t="s">
        <v>27</v>
      </c>
      <c r="C6" s="6">
        <v>5</v>
      </c>
      <c r="D6" s="2" t="s">
        <v>8</v>
      </c>
      <c r="E6" s="7">
        <v>1000</v>
      </c>
      <c r="F6" s="7">
        <f t="shared" si="0"/>
        <v>5000</v>
      </c>
      <c r="G6" s="8">
        <v>400</v>
      </c>
      <c r="H6" s="8">
        <f t="shared" si="1"/>
        <v>2000</v>
      </c>
      <c r="I6" s="9">
        <v>450</v>
      </c>
      <c r="J6" s="9">
        <f t="shared" si="2"/>
        <v>2250</v>
      </c>
      <c r="K6" s="15">
        <v>825</v>
      </c>
      <c r="L6" s="15">
        <f t="shared" si="3"/>
        <v>4125</v>
      </c>
      <c r="M6" s="18">
        <v>764.08</v>
      </c>
      <c r="N6" s="18">
        <f t="shared" si="4"/>
        <v>3820.4</v>
      </c>
      <c r="O6" s="21">
        <v>725</v>
      </c>
      <c r="P6" s="21">
        <f t="shared" si="5"/>
        <v>3625</v>
      </c>
      <c r="Q6" s="24"/>
      <c r="R6" s="24">
        <f t="shared" si="6"/>
        <v>0</v>
      </c>
      <c r="S6" s="28">
        <v>2000</v>
      </c>
      <c r="T6" s="28">
        <f t="shared" si="7"/>
        <v>10000</v>
      </c>
      <c r="U6" s="46">
        <v>1173.05</v>
      </c>
      <c r="V6" s="46">
        <f t="shared" si="8"/>
        <v>5865.25</v>
      </c>
    </row>
    <row r="7" spans="1:22" x14ac:dyDescent="0.25">
      <c r="A7" s="6">
        <v>5</v>
      </c>
      <c r="B7" s="6" t="s">
        <v>28</v>
      </c>
      <c r="C7" s="6">
        <v>11</v>
      </c>
      <c r="D7" s="2" t="s">
        <v>8</v>
      </c>
      <c r="E7" s="7">
        <v>700</v>
      </c>
      <c r="F7" s="7">
        <f t="shared" si="0"/>
        <v>7700</v>
      </c>
      <c r="G7" s="8">
        <v>360</v>
      </c>
      <c r="H7" s="8">
        <f t="shared" si="1"/>
        <v>3960</v>
      </c>
      <c r="I7" s="9">
        <v>250</v>
      </c>
      <c r="J7" s="9">
        <f t="shared" si="2"/>
        <v>2750</v>
      </c>
      <c r="K7" s="15">
        <v>650</v>
      </c>
      <c r="L7" s="15">
        <f t="shared" si="3"/>
        <v>7150</v>
      </c>
      <c r="M7" s="18">
        <v>495.7</v>
      </c>
      <c r="N7" s="18">
        <f t="shared" si="4"/>
        <v>5452.7</v>
      </c>
      <c r="O7" s="21">
        <v>450</v>
      </c>
      <c r="P7" s="21">
        <f t="shared" si="5"/>
        <v>4950</v>
      </c>
      <c r="Q7" s="24"/>
      <c r="R7" s="24">
        <f t="shared" si="6"/>
        <v>0</v>
      </c>
      <c r="S7" s="28">
        <v>1500</v>
      </c>
      <c r="T7" s="28">
        <f t="shared" si="7"/>
        <v>16500</v>
      </c>
      <c r="U7" s="46">
        <v>904.25</v>
      </c>
      <c r="V7" s="46">
        <f t="shared" si="8"/>
        <v>9946.75</v>
      </c>
    </row>
    <row r="8" spans="1:22" x14ac:dyDescent="0.25">
      <c r="A8" s="6">
        <v>6</v>
      </c>
      <c r="B8" s="6" t="s">
        <v>29</v>
      </c>
      <c r="C8" s="6">
        <v>54</v>
      </c>
      <c r="D8" s="2" t="s">
        <v>8</v>
      </c>
      <c r="E8" s="7">
        <v>230</v>
      </c>
      <c r="F8" s="7">
        <f t="shared" si="0"/>
        <v>12420</v>
      </c>
      <c r="G8" s="8">
        <v>250</v>
      </c>
      <c r="H8" s="8">
        <f t="shared" si="1"/>
        <v>13500</v>
      </c>
      <c r="I8" s="9">
        <v>175</v>
      </c>
      <c r="J8" s="9">
        <f t="shared" si="2"/>
        <v>9450</v>
      </c>
      <c r="K8" s="15">
        <v>180</v>
      </c>
      <c r="L8" s="15">
        <f t="shared" si="3"/>
        <v>9720</v>
      </c>
      <c r="M8" s="18">
        <v>162.79</v>
      </c>
      <c r="N8" s="18">
        <f t="shared" si="4"/>
        <v>8790.66</v>
      </c>
      <c r="O8" s="21">
        <v>105</v>
      </c>
      <c r="P8" s="21">
        <f t="shared" si="5"/>
        <v>5670</v>
      </c>
      <c r="Q8" s="24"/>
      <c r="R8" s="24">
        <f t="shared" si="6"/>
        <v>0</v>
      </c>
      <c r="S8" s="28">
        <v>220</v>
      </c>
      <c r="T8" s="28">
        <f t="shared" si="7"/>
        <v>11880</v>
      </c>
      <c r="U8" s="46">
        <v>120.25</v>
      </c>
      <c r="V8" s="46">
        <f t="shared" si="8"/>
        <v>6493.5</v>
      </c>
    </row>
    <row r="9" spans="1:22" x14ac:dyDescent="0.25">
      <c r="A9" s="6">
        <v>7</v>
      </c>
      <c r="B9" s="6" t="s">
        <v>30</v>
      </c>
      <c r="C9" s="6">
        <v>100</v>
      </c>
      <c r="D9" s="2" t="s">
        <v>8</v>
      </c>
      <c r="E9" s="7">
        <v>200</v>
      </c>
      <c r="F9" s="7">
        <f t="shared" si="0"/>
        <v>20000</v>
      </c>
      <c r="G9" s="8">
        <v>275</v>
      </c>
      <c r="H9" s="8">
        <f t="shared" si="1"/>
        <v>27500</v>
      </c>
      <c r="I9" s="9">
        <v>180</v>
      </c>
      <c r="J9" s="9">
        <f t="shared" si="2"/>
        <v>18000</v>
      </c>
      <c r="K9" s="15">
        <v>220</v>
      </c>
      <c r="L9" s="15">
        <f t="shared" si="3"/>
        <v>22000</v>
      </c>
      <c r="M9" s="18">
        <v>187.08</v>
      </c>
      <c r="N9" s="18">
        <f t="shared" si="4"/>
        <v>18708</v>
      </c>
      <c r="O9" s="21">
        <v>175</v>
      </c>
      <c r="P9" s="21">
        <f t="shared" si="5"/>
        <v>17500</v>
      </c>
      <c r="Q9" s="24"/>
      <c r="R9" s="24">
        <f t="shared" si="6"/>
        <v>0</v>
      </c>
      <c r="S9" s="28">
        <v>300</v>
      </c>
      <c r="T9" s="28">
        <f t="shared" si="7"/>
        <v>30000</v>
      </c>
      <c r="U9" s="46">
        <v>165.4</v>
      </c>
      <c r="V9" s="46">
        <f t="shared" si="8"/>
        <v>16540</v>
      </c>
    </row>
    <row r="10" spans="1:22" x14ac:dyDescent="0.25">
      <c r="A10" s="6">
        <v>8</v>
      </c>
      <c r="B10" s="6" t="s">
        <v>31</v>
      </c>
      <c r="C10" s="6">
        <v>2</v>
      </c>
      <c r="D10" s="2" t="s">
        <v>8</v>
      </c>
      <c r="E10" s="7">
        <v>710</v>
      </c>
      <c r="F10" s="7">
        <f t="shared" si="0"/>
        <v>1420</v>
      </c>
      <c r="G10" s="8">
        <v>400</v>
      </c>
      <c r="H10" s="8">
        <f t="shared" si="1"/>
        <v>800</v>
      </c>
      <c r="I10" s="9">
        <v>300</v>
      </c>
      <c r="J10" s="9">
        <f t="shared" si="2"/>
        <v>600</v>
      </c>
      <c r="K10" s="15">
        <v>650</v>
      </c>
      <c r="L10" s="15">
        <f t="shared" si="3"/>
        <v>1300</v>
      </c>
      <c r="M10" s="18">
        <v>241.32</v>
      </c>
      <c r="N10" s="18">
        <f t="shared" si="4"/>
        <v>482.64</v>
      </c>
      <c r="O10" s="21">
        <v>455</v>
      </c>
      <c r="P10" s="21">
        <f t="shared" si="5"/>
        <v>910</v>
      </c>
      <c r="Q10" s="24"/>
      <c r="R10" s="24">
        <f t="shared" si="6"/>
        <v>0</v>
      </c>
      <c r="S10" s="28">
        <v>425</v>
      </c>
      <c r="T10" s="28">
        <f t="shared" si="7"/>
        <v>850</v>
      </c>
      <c r="U10" s="46">
        <v>1742.55</v>
      </c>
      <c r="V10" s="46">
        <f t="shared" si="8"/>
        <v>3485.1</v>
      </c>
    </row>
    <row r="11" spans="1:22" x14ac:dyDescent="0.25">
      <c r="A11" s="6">
        <v>9</v>
      </c>
      <c r="B11" s="6" t="s">
        <v>11</v>
      </c>
      <c r="C11" s="6">
        <v>90</v>
      </c>
      <c r="D11" s="2" t="s">
        <v>7</v>
      </c>
      <c r="E11" s="7">
        <v>110</v>
      </c>
      <c r="F11" s="7">
        <f t="shared" si="0"/>
        <v>9900</v>
      </c>
      <c r="G11" s="8">
        <v>130</v>
      </c>
      <c r="H11" s="8">
        <f t="shared" si="1"/>
        <v>11700</v>
      </c>
      <c r="I11" s="9">
        <v>120</v>
      </c>
      <c r="J11" s="9">
        <f t="shared" si="2"/>
        <v>10800</v>
      </c>
      <c r="K11" s="15">
        <v>120</v>
      </c>
      <c r="L11" s="15">
        <f t="shared" si="3"/>
        <v>10800</v>
      </c>
      <c r="M11" s="18">
        <v>202.28</v>
      </c>
      <c r="N11" s="18">
        <f t="shared" si="4"/>
        <v>18205.2</v>
      </c>
      <c r="O11" s="21">
        <v>182</v>
      </c>
      <c r="P11" s="21">
        <f t="shared" si="5"/>
        <v>16380</v>
      </c>
      <c r="Q11" s="24"/>
      <c r="R11" s="24">
        <f t="shared" si="6"/>
        <v>0</v>
      </c>
      <c r="S11" s="28">
        <v>156</v>
      </c>
      <c r="T11" s="28">
        <f t="shared" si="7"/>
        <v>14040</v>
      </c>
      <c r="U11" s="46">
        <v>143.81</v>
      </c>
      <c r="V11" s="46">
        <f t="shared" si="8"/>
        <v>12942.9</v>
      </c>
    </row>
    <row r="12" spans="1:22" x14ac:dyDescent="0.25">
      <c r="A12" s="6">
        <v>10</v>
      </c>
      <c r="B12" s="6" t="s">
        <v>32</v>
      </c>
      <c r="C12" s="6">
        <v>6</v>
      </c>
      <c r="D12" s="2" t="s">
        <v>8</v>
      </c>
      <c r="E12" s="7">
        <v>3150</v>
      </c>
      <c r="F12" s="7">
        <f t="shared" si="0"/>
        <v>18900</v>
      </c>
      <c r="G12" s="8">
        <v>1800</v>
      </c>
      <c r="H12" s="8">
        <f t="shared" si="1"/>
        <v>10800</v>
      </c>
      <c r="I12" s="9">
        <v>2600</v>
      </c>
      <c r="J12" s="9">
        <f t="shared" si="2"/>
        <v>15600</v>
      </c>
      <c r="K12" s="15">
        <v>2100</v>
      </c>
      <c r="L12" s="15">
        <f t="shared" si="3"/>
        <v>12600</v>
      </c>
      <c r="M12" s="18">
        <v>2677</v>
      </c>
      <c r="N12" s="18">
        <f t="shared" si="4"/>
        <v>16062</v>
      </c>
      <c r="O12" s="21">
        <v>2500</v>
      </c>
      <c r="P12" s="21">
        <f t="shared" si="5"/>
        <v>15000</v>
      </c>
      <c r="Q12" s="24"/>
      <c r="R12" s="24">
        <f t="shared" si="6"/>
        <v>0</v>
      </c>
      <c r="S12" s="28">
        <v>2400</v>
      </c>
      <c r="T12" s="28">
        <f t="shared" si="7"/>
        <v>14400</v>
      </c>
      <c r="U12" s="46">
        <v>1901.65</v>
      </c>
      <c r="V12" s="46">
        <f t="shared" si="8"/>
        <v>11409.900000000001</v>
      </c>
    </row>
    <row r="13" spans="1:22" x14ac:dyDescent="0.25">
      <c r="A13" s="6">
        <v>11</v>
      </c>
      <c r="B13" s="6" t="s">
        <v>33</v>
      </c>
      <c r="C13" s="6">
        <v>1</v>
      </c>
      <c r="D13" s="2" t="s">
        <v>8</v>
      </c>
      <c r="E13" s="7">
        <v>660</v>
      </c>
      <c r="F13" s="7">
        <f t="shared" si="0"/>
        <v>660</v>
      </c>
      <c r="G13" s="8">
        <v>400</v>
      </c>
      <c r="H13" s="8">
        <f t="shared" si="1"/>
        <v>400</v>
      </c>
      <c r="I13" s="9">
        <v>250</v>
      </c>
      <c r="J13" s="9">
        <f t="shared" si="2"/>
        <v>250</v>
      </c>
      <c r="K13" s="15">
        <v>600</v>
      </c>
      <c r="L13" s="15">
        <f t="shared" si="3"/>
        <v>600</v>
      </c>
      <c r="M13" s="18">
        <v>448.78</v>
      </c>
      <c r="N13" s="18">
        <f t="shared" si="4"/>
        <v>448.78</v>
      </c>
      <c r="O13" s="21">
        <v>400</v>
      </c>
      <c r="P13" s="21">
        <f t="shared" si="5"/>
        <v>400</v>
      </c>
      <c r="Q13" s="24"/>
      <c r="R13" s="24">
        <f t="shared" si="6"/>
        <v>0</v>
      </c>
      <c r="S13" s="28">
        <v>370</v>
      </c>
      <c r="T13" s="28">
        <f t="shared" si="7"/>
        <v>370</v>
      </c>
      <c r="U13" s="46">
        <v>489</v>
      </c>
      <c r="V13" s="46">
        <f t="shared" si="8"/>
        <v>489</v>
      </c>
    </row>
    <row r="14" spans="1:22" x14ac:dyDescent="0.25">
      <c r="A14" s="6">
        <v>12</v>
      </c>
      <c r="B14" s="6" t="s">
        <v>34</v>
      </c>
      <c r="C14" s="26">
        <v>15</v>
      </c>
      <c r="D14" s="2" t="s">
        <v>8</v>
      </c>
      <c r="E14" s="7">
        <v>210</v>
      </c>
      <c r="F14" s="7">
        <f t="shared" si="0"/>
        <v>3150</v>
      </c>
      <c r="G14" s="8">
        <v>300</v>
      </c>
      <c r="H14" s="8">
        <f t="shared" si="1"/>
        <v>4500</v>
      </c>
      <c r="I14" s="9">
        <v>150</v>
      </c>
      <c r="J14" s="9">
        <f t="shared" si="2"/>
        <v>2250</v>
      </c>
      <c r="K14" s="15">
        <v>150</v>
      </c>
      <c r="L14" s="15">
        <f t="shared" si="3"/>
        <v>2250</v>
      </c>
      <c r="M14" s="18">
        <v>94.43</v>
      </c>
      <c r="N14" s="18">
        <f t="shared" si="4"/>
        <v>1416.45</v>
      </c>
      <c r="O14" s="21">
        <v>85</v>
      </c>
      <c r="P14" s="21">
        <f t="shared" si="5"/>
        <v>1275</v>
      </c>
      <c r="Q14" s="24"/>
      <c r="R14" s="24">
        <f t="shared" si="6"/>
        <v>0</v>
      </c>
      <c r="S14" s="28">
        <v>170</v>
      </c>
      <c r="T14" s="28">
        <f t="shared" si="7"/>
        <v>2550</v>
      </c>
      <c r="U14" s="46">
        <v>95.05</v>
      </c>
      <c r="V14" s="46">
        <f t="shared" si="8"/>
        <v>1425.75</v>
      </c>
    </row>
    <row r="15" spans="1:22" x14ac:dyDescent="0.25">
      <c r="A15" s="6">
        <v>13</v>
      </c>
      <c r="B15" s="6" t="s">
        <v>20</v>
      </c>
      <c r="C15" s="26">
        <v>1</v>
      </c>
      <c r="D15" s="2" t="s">
        <v>8</v>
      </c>
      <c r="E15" s="7">
        <v>640</v>
      </c>
      <c r="F15" s="7">
        <f t="shared" si="0"/>
        <v>640</v>
      </c>
      <c r="G15" s="8">
        <v>450</v>
      </c>
      <c r="H15" s="8">
        <f t="shared" si="1"/>
        <v>450</v>
      </c>
      <c r="I15" s="9">
        <v>250</v>
      </c>
      <c r="J15" s="9">
        <f t="shared" si="2"/>
        <v>250</v>
      </c>
      <c r="K15" s="15">
        <v>220</v>
      </c>
      <c r="L15" s="15">
        <f t="shared" si="3"/>
        <v>220</v>
      </c>
      <c r="M15" s="18">
        <v>439.08</v>
      </c>
      <c r="N15" s="18">
        <f t="shared" si="4"/>
        <v>439.08</v>
      </c>
      <c r="O15" s="21">
        <v>385</v>
      </c>
      <c r="P15" s="21">
        <f t="shared" si="5"/>
        <v>385</v>
      </c>
      <c r="Q15" s="24"/>
      <c r="R15" s="24">
        <f t="shared" si="6"/>
        <v>0</v>
      </c>
      <c r="S15" s="28">
        <v>350</v>
      </c>
      <c r="T15" s="28">
        <f t="shared" si="7"/>
        <v>350</v>
      </c>
      <c r="U15" s="46">
        <v>1684.8</v>
      </c>
      <c r="V15" s="46">
        <f t="shared" si="8"/>
        <v>1684.8</v>
      </c>
    </row>
    <row r="16" spans="1:22" x14ac:dyDescent="0.25">
      <c r="A16" s="6">
        <v>14</v>
      </c>
      <c r="B16" s="6" t="s">
        <v>35</v>
      </c>
      <c r="C16" s="26">
        <v>11</v>
      </c>
      <c r="D16" s="2" t="s">
        <v>8</v>
      </c>
      <c r="E16" s="7">
        <v>690</v>
      </c>
      <c r="F16" s="7">
        <f t="shared" si="0"/>
        <v>7590</v>
      </c>
      <c r="G16" s="8">
        <v>250</v>
      </c>
      <c r="H16" s="8">
        <f t="shared" si="1"/>
        <v>2750</v>
      </c>
      <c r="I16" s="9">
        <v>10</v>
      </c>
      <c r="J16" s="9">
        <f t="shared" si="2"/>
        <v>110</v>
      </c>
      <c r="K16" s="15">
        <v>900</v>
      </c>
      <c r="L16" s="15">
        <f t="shared" si="3"/>
        <v>9900</v>
      </c>
      <c r="M16" s="18">
        <v>1000</v>
      </c>
      <c r="N16" s="18">
        <f t="shared" si="4"/>
        <v>11000</v>
      </c>
      <c r="O16" s="21">
        <v>350</v>
      </c>
      <c r="P16" s="21">
        <f t="shared" si="5"/>
        <v>3850</v>
      </c>
      <c r="Q16" s="24"/>
      <c r="R16" s="24">
        <f t="shared" si="6"/>
        <v>0</v>
      </c>
      <c r="S16" s="28">
        <v>250</v>
      </c>
      <c r="T16" s="28">
        <f t="shared" si="7"/>
        <v>2750</v>
      </c>
      <c r="U16" s="46">
        <v>250</v>
      </c>
      <c r="V16" s="46">
        <f t="shared" si="8"/>
        <v>2750</v>
      </c>
    </row>
    <row r="17" spans="1:22" x14ac:dyDescent="0.25">
      <c r="A17" s="6">
        <v>15</v>
      </c>
      <c r="B17" s="6" t="s">
        <v>13</v>
      </c>
      <c r="C17" s="6">
        <v>3</v>
      </c>
      <c r="D17" s="2" t="s">
        <v>8</v>
      </c>
      <c r="E17" s="7">
        <v>6665</v>
      </c>
      <c r="F17" s="7">
        <f t="shared" si="0"/>
        <v>19995</v>
      </c>
      <c r="G17" s="8">
        <v>5000</v>
      </c>
      <c r="H17" s="8">
        <f t="shared" si="1"/>
        <v>15000</v>
      </c>
      <c r="I17" s="9">
        <v>5500</v>
      </c>
      <c r="J17" s="9">
        <f t="shared" si="2"/>
        <v>16500</v>
      </c>
      <c r="K17" s="15">
        <v>5000</v>
      </c>
      <c r="L17" s="15">
        <f t="shared" si="3"/>
        <v>15000</v>
      </c>
      <c r="M17" s="18">
        <v>8960</v>
      </c>
      <c r="N17" s="18">
        <f t="shared" si="4"/>
        <v>26880</v>
      </c>
      <c r="O17" s="21">
        <v>6300</v>
      </c>
      <c r="P17" s="21">
        <f t="shared" si="5"/>
        <v>18900</v>
      </c>
      <c r="Q17" s="24"/>
      <c r="R17" s="24">
        <f t="shared" si="6"/>
        <v>0</v>
      </c>
      <c r="S17" s="28">
        <v>15000</v>
      </c>
      <c r="T17" s="28">
        <f t="shared" si="7"/>
        <v>45000</v>
      </c>
      <c r="U17" s="46">
        <v>2000</v>
      </c>
      <c r="V17" s="46">
        <f t="shared" si="8"/>
        <v>6000</v>
      </c>
    </row>
    <row r="18" spans="1:22" x14ac:dyDescent="0.25">
      <c r="A18" s="6">
        <v>16</v>
      </c>
      <c r="B18" s="6" t="s">
        <v>36</v>
      </c>
      <c r="C18" s="6">
        <v>53</v>
      </c>
      <c r="D18" s="2" t="s">
        <v>8</v>
      </c>
      <c r="E18" s="7">
        <v>2330</v>
      </c>
      <c r="F18" s="7">
        <f t="shared" si="0"/>
        <v>123490</v>
      </c>
      <c r="G18" s="8">
        <v>2200</v>
      </c>
      <c r="H18" s="8">
        <f t="shared" si="1"/>
        <v>116600</v>
      </c>
      <c r="I18" s="9">
        <v>3200</v>
      </c>
      <c r="J18" s="9">
        <f t="shared" si="2"/>
        <v>169600</v>
      </c>
      <c r="K18" s="15">
        <v>2400</v>
      </c>
      <c r="L18" s="15">
        <f t="shared" si="3"/>
        <v>127200</v>
      </c>
      <c r="M18" s="18">
        <v>2455.9499999999998</v>
      </c>
      <c r="N18" s="18">
        <f t="shared" si="4"/>
        <v>130165.34999999999</v>
      </c>
      <c r="O18" s="21">
        <v>3220</v>
      </c>
      <c r="P18" s="21">
        <f t="shared" si="5"/>
        <v>170660</v>
      </c>
      <c r="Q18" s="24"/>
      <c r="R18" s="24">
        <f t="shared" si="6"/>
        <v>0</v>
      </c>
      <c r="S18" s="28">
        <v>5800</v>
      </c>
      <c r="T18" s="28">
        <f t="shared" si="7"/>
        <v>307400</v>
      </c>
      <c r="U18" s="46">
        <v>1472.5</v>
      </c>
      <c r="V18" s="46">
        <f t="shared" si="8"/>
        <v>78042.5</v>
      </c>
    </row>
    <row r="19" spans="1:22" x14ac:dyDescent="0.25">
      <c r="A19" s="6">
        <v>17</v>
      </c>
      <c r="B19" s="6" t="s">
        <v>37</v>
      </c>
      <c r="C19" s="6">
        <v>20</v>
      </c>
      <c r="D19" s="2" t="s">
        <v>8</v>
      </c>
      <c r="E19" s="7">
        <v>2340</v>
      </c>
      <c r="F19" s="7">
        <f t="shared" si="0"/>
        <v>46800</v>
      </c>
      <c r="G19" s="8">
        <v>2200</v>
      </c>
      <c r="H19" s="8">
        <f t="shared" si="1"/>
        <v>44000</v>
      </c>
      <c r="I19" s="9">
        <v>3200</v>
      </c>
      <c r="J19" s="9">
        <f t="shared" si="2"/>
        <v>64000</v>
      </c>
      <c r="K19" s="15">
        <v>2600</v>
      </c>
      <c r="L19" s="15">
        <f t="shared" si="3"/>
        <v>52000</v>
      </c>
      <c r="M19" s="18">
        <v>3273.43</v>
      </c>
      <c r="N19" s="18">
        <f t="shared" si="4"/>
        <v>65468.6</v>
      </c>
      <c r="O19" s="21">
        <v>8000</v>
      </c>
      <c r="P19" s="21">
        <f t="shared" si="5"/>
        <v>160000</v>
      </c>
      <c r="Q19" s="24"/>
      <c r="R19" s="24">
        <f t="shared" si="6"/>
        <v>0</v>
      </c>
      <c r="S19" s="28">
        <v>5900</v>
      </c>
      <c r="T19" s="28">
        <f t="shared" si="7"/>
        <v>118000</v>
      </c>
      <c r="U19" s="46">
        <v>1514.5</v>
      </c>
      <c r="V19" s="46">
        <f t="shared" si="8"/>
        <v>30290</v>
      </c>
    </row>
    <row r="20" spans="1:22" x14ac:dyDescent="0.25">
      <c r="A20" s="6">
        <v>18</v>
      </c>
      <c r="B20" s="6" t="s">
        <v>38</v>
      </c>
      <c r="C20" s="6">
        <v>1</v>
      </c>
      <c r="D20" s="2" t="s">
        <v>8</v>
      </c>
      <c r="E20" s="7">
        <v>2720</v>
      </c>
      <c r="F20" s="7">
        <f t="shared" si="0"/>
        <v>2720</v>
      </c>
      <c r="G20" s="8">
        <v>2200</v>
      </c>
      <c r="H20" s="8">
        <f t="shared" si="1"/>
        <v>2200</v>
      </c>
      <c r="I20" s="9">
        <v>3200</v>
      </c>
      <c r="J20" s="9">
        <f t="shared" si="2"/>
        <v>3200</v>
      </c>
      <c r="K20" s="15">
        <v>3200</v>
      </c>
      <c r="L20" s="15">
        <f t="shared" si="3"/>
        <v>3200</v>
      </c>
      <c r="M20" s="18">
        <v>4157.3</v>
      </c>
      <c r="N20" s="18">
        <f t="shared" si="4"/>
        <v>4157.3</v>
      </c>
      <c r="O20" s="21">
        <v>8200</v>
      </c>
      <c r="P20" s="21">
        <f t="shared" si="5"/>
        <v>8200</v>
      </c>
      <c r="Q20" s="24"/>
      <c r="R20" s="24">
        <f t="shared" si="6"/>
        <v>0</v>
      </c>
      <c r="S20" s="28">
        <v>5900</v>
      </c>
      <c r="T20" s="28">
        <f t="shared" si="7"/>
        <v>5900</v>
      </c>
      <c r="U20" s="46">
        <v>2606.5</v>
      </c>
      <c r="V20" s="46">
        <f t="shared" si="8"/>
        <v>2606.5</v>
      </c>
    </row>
    <row r="21" spans="1:22" x14ac:dyDescent="0.25">
      <c r="A21" s="6">
        <v>19</v>
      </c>
      <c r="B21" s="6" t="s">
        <v>39</v>
      </c>
      <c r="C21" s="6">
        <v>7</v>
      </c>
      <c r="D21" s="2" t="s">
        <v>8</v>
      </c>
      <c r="E21" s="7">
        <v>2680</v>
      </c>
      <c r="F21" s="7">
        <f t="shared" si="0"/>
        <v>18760</v>
      </c>
      <c r="G21" s="8">
        <v>2500</v>
      </c>
      <c r="H21" s="8">
        <f t="shared" si="1"/>
        <v>17500</v>
      </c>
      <c r="I21" s="9">
        <v>3500</v>
      </c>
      <c r="J21" s="9">
        <f t="shared" si="2"/>
        <v>24500</v>
      </c>
      <c r="K21" s="15">
        <v>3500</v>
      </c>
      <c r="L21" s="15">
        <f t="shared" si="3"/>
        <v>24500</v>
      </c>
      <c r="M21" s="18">
        <v>3432.18</v>
      </c>
      <c r="N21" s="18">
        <f t="shared" si="4"/>
        <v>24025.26</v>
      </c>
      <c r="O21" s="21">
        <v>3380</v>
      </c>
      <c r="P21" s="21">
        <f t="shared" si="5"/>
        <v>23660</v>
      </c>
      <c r="Q21" s="24"/>
      <c r="R21" s="24">
        <f t="shared" si="6"/>
        <v>0</v>
      </c>
      <c r="S21" s="28">
        <v>6600</v>
      </c>
      <c r="T21" s="28">
        <f t="shared" si="7"/>
        <v>46200</v>
      </c>
      <c r="U21" s="46">
        <v>1735</v>
      </c>
      <c r="V21" s="46">
        <f t="shared" si="8"/>
        <v>12145</v>
      </c>
    </row>
    <row r="22" spans="1:22" x14ac:dyDescent="0.25">
      <c r="A22" s="6">
        <v>20</v>
      </c>
      <c r="B22" s="6" t="s">
        <v>40</v>
      </c>
      <c r="C22" s="6">
        <v>5</v>
      </c>
      <c r="D22" s="2" t="s">
        <v>8</v>
      </c>
      <c r="E22" s="7">
        <v>630</v>
      </c>
      <c r="F22" s="7">
        <f t="shared" si="0"/>
        <v>3150</v>
      </c>
      <c r="G22" s="8">
        <v>9000</v>
      </c>
      <c r="H22" s="8">
        <f t="shared" si="1"/>
        <v>45000</v>
      </c>
      <c r="I22" s="9">
        <v>3800</v>
      </c>
      <c r="J22" s="9">
        <f t="shared" si="2"/>
        <v>19000</v>
      </c>
      <c r="K22" s="15">
        <v>11900</v>
      </c>
      <c r="L22" s="15">
        <f t="shared" si="3"/>
        <v>59500</v>
      </c>
      <c r="M22" s="18">
        <v>3240</v>
      </c>
      <c r="N22" s="18">
        <f t="shared" si="4"/>
        <v>16200</v>
      </c>
      <c r="O22" s="21">
        <v>650</v>
      </c>
      <c r="P22" s="21">
        <f t="shared" si="5"/>
        <v>3250</v>
      </c>
      <c r="Q22" s="24"/>
      <c r="R22" s="24">
        <f t="shared" si="6"/>
        <v>0</v>
      </c>
      <c r="S22" s="28">
        <v>4000</v>
      </c>
      <c r="T22" s="28">
        <f t="shared" si="7"/>
        <v>20000</v>
      </c>
      <c r="U22" s="46">
        <v>2561.9499999999998</v>
      </c>
      <c r="V22" s="46">
        <f t="shared" si="8"/>
        <v>12809.75</v>
      </c>
    </row>
    <row r="23" spans="1:22" ht="30" x14ac:dyDescent="0.25">
      <c r="A23" s="6">
        <v>21</v>
      </c>
      <c r="B23" s="50" t="s">
        <v>41</v>
      </c>
      <c r="C23" s="6">
        <v>1</v>
      </c>
      <c r="D23" s="2" t="s">
        <v>8</v>
      </c>
      <c r="E23" s="7">
        <v>5300</v>
      </c>
      <c r="F23" s="7">
        <f t="shared" si="0"/>
        <v>5300</v>
      </c>
      <c r="G23" s="8">
        <v>9000</v>
      </c>
      <c r="H23" s="8">
        <f t="shared" si="1"/>
        <v>9000</v>
      </c>
      <c r="I23" s="9">
        <v>3800</v>
      </c>
      <c r="J23" s="9">
        <f t="shared" si="2"/>
        <v>3800</v>
      </c>
      <c r="K23" s="15">
        <v>11000</v>
      </c>
      <c r="L23" s="15">
        <f t="shared" si="3"/>
        <v>11000</v>
      </c>
      <c r="M23" s="18">
        <v>7500</v>
      </c>
      <c r="N23" s="18">
        <f t="shared" si="4"/>
        <v>7500</v>
      </c>
      <c r="O23" s="21">
        <v>3500</v>
      </c>
      <c r="P23" s="21">
        <f t="shared" si="5"/>
        <v>3500</v>
      </c>
      <c r="Q23" s="24"/>
      <c r="R23" s="24">
        <f t="shared" si="6"/>
        <v>0</v>
      </c>
      <c r="S23" s="28">
        <v>3700</v>
      </c>
      <c r="T23" s="28">
        <f>S23*C23</f>
        <v>3700</v>
      </c>
      <c r="U23" s="46">
        <v>5000</v>
      </c>
      <c r="V23" s="46">
        <f t="shared" si="8"/>
        <v>5000</v>
      </c>
    </row>
    <row r="24" spans="1:22" x14ac:dyDescent="0.25">
      <c r="A24" s="6">
        <v>22</v>
      </c>
      <c r="B24" s="6" t="s">
        <v>12</v>
      </c>
      <c r="C24" s="26">
        <v>2510</v>
      </c>
      <c r="D24" s="2" t="s">
        <v>6</v>
      </c>
      <c r="E24" s="7">
        <v>22</v>
      </c>
      <c r="F24" s="7">
        <f t="shared" si="0"/>
        <v>55220</v>
      </c>
      <c r="G24" s="8">
        <v>20</v>
      </c>
      <c r="H24" s="8">
        <f t="shared" si="1"/>
        <v>50200</v>
      </c>
      <c r="I24" s="9">
        <v>10</v>
      </c>
      <c r="J24" s="9">
        <f t="shared" si="2"/>
        <v>25100</v>
      </c>
      <c r="K24" s="15">
        <v>18</v>
      </c>
      <c r="L24" s="15">
        <f t="shared" si="3"/>
        <v>45180</v>
      </c>
      <c r="M24" s="18">
        <v>16.73</v>
      </c>
      <c r="N24" s="18">
        <f t="shared" si="4"/>
        <v>41992.3</v>
      </c>
      <c r="O24" s="21">
        <v>15</v>
      </c>
      <c r="P24" s="21">
        <f t="shared" si="5"/>
        <v>37650</v>
      </c>
      <c r="Q24" s="24"/>
      <c r="R24" s="24">
        <f t="shared" si="6"/>
        <v>0</v>
      </c>
      <c r="S24" s="28">
        <v>18</v>
      </c>
      <c r="T24" s="28">
        <f t="shared" si="7"/>
        <v>45180</v>
      </c>
      <c r="U24" s="46">
        <v>26.19</v>
      </c>
      <c r="V24" s="46">
        <f t="shared" si="8"/>
        <v>65736.900000000009</v>
      </c>
    </row>
    <row r="25" spans="1:22" x14ac:dyDescent="0.25">
      <c r="A25" s="6"/>
      <c r="B25" s="10" t="s">
        <v>44</v>
      </c>
      <c r="C25" s="6"/>
      <c r="D25" s="2"/>
      <c r="E25" s="7"/>
      <c r="F25" s="7"/>
      <c r="G25" s="8"/>
      <c r="H25" s="8"/>
      <c r="I25" s="9"/>
      <c r="J25" s="9"/>
      <c r="K25" s="15"/>
      <c r="L25" s="15"/>
      <c r="M25" s="18"/>
      <c r="N25" s="18"/>
      <c r="O25" s="21"/>
      <c r="P25" s="21"/>
      <c r="Q25" s="24"/>
      <c r="R25" s="24"/>
      <c r="S25" s="28"/>
      <c r="T25" s="28"/>
      <c r="U25" s="46"/>
      <c r="V25" s="46"/>
    </row>
    <row r="26" spans="1:22" x14ac:dyDescent="0.25">
      <c r="A26" s="6">
        <v>23</v>
      </c>
      <c r="B26" s="6" t="s">
        <v>45</v>
      </c>
      <c r="C26" s="26">
        <v>1674</v>
      </c>
      <c r="D26" s="2" t="s">
        <v>46</v>
      </c>
      <c r="E26" s="7">
        <v>58</v>
      </c>
      <c r="F26" s="7">
        <f t="shared" si="0"/>
        <v>97092</v>
      </c>
      <c r="G26" s="8">
        <v>15</v>
      </c>
      <c r="H26" s="8">
        <f t="shared" si="1"/>
        <v>25110</v>
      </c>
      <c r="I26" s="9">
        <v>60</v>
      </c>
      <c r="J26" s="9">
        <f t="shared" si="2"/>
        <v>100440</v>
      </c>
      <c r="K26" s="15">
        <v>55</v>
      </c>
      <c r="L26" s="15">
        <f t="shared" si="3"/>
        <v>92070</v>
      </c>
      <c r="M26" s="18">
        <v>85.67</v>
      </c>
      <c r="N26" s="18">
        <f t="shared" si="4"/>
        <v>143411.58000000002</v>
      </c>
      <c r="O26" s="21">
        <v>58</v>
      </c>
      <c r="P26" s="21">
        <f t="shared" si="5"/>
        <v>97092</v>
      </c>
      <c r="Q26" s="24"/>
      <c r="R26" s="24">
        <f t="shared" si="6"/>
        <v>0</v>
      </c>
      <c r="S26" s="28">
        <v>5</v>
      </c>
      <c r="T26" s="28">
        <f t="shared" si="7"/>
        <v>8370</v>
      </c>
      <c r="U26" s="46">
        <v>41.38</v>
      </c>
      <c r="V26" s="46">
        <f t="shared" si="8"/>
        <v>69270.12000000001</v>
      </c>
    </row>
    <row r="27" spans="1:22" x14ac:dyDescent="0.25">
      <c r="A27" s="6">
        <v>24</v>
      </c>
      <c r="B27" s="6" t="s">
        <v>47</v>
      </c>
      <c r="C27" s="26">
        <v>2510</v>
      </c>
      <c r="D27" s="2" t="s">
        <v>6</v>
      </c>
      <c r="E27" s="7">
        <v>30</v>
      </c>
      <c r="F27" s="7">
        <f t="shared" si="0"/>
        <v>75300</v>
      </c>
      <c r="G27" s="8">
        <v>45</v>
      </c>
      <c r="H27" s="8">
        <f t="shared" si="1"/>
        <v>112950</v>
      </c>
      <c r="I27" s="9">
        <v>55</v>
      </c>
      <c r="J27" s="9">
        <f t="shared" si="2"/>
        <v>138050</v>
      </c>
      <c r="K27" s="15">
        <v>56</v>
      </c>
      <c r="L27" s="15">
        <f t="shared" si="3"/>
        <v>140560</v>
      </c>
      <c r="M27" s="18">
        <v>66.86</v>
      </c>
      <c r="N27" s="18">
        <f t="shared" si="4"/>
        <v>167818.6</v>
      </c>
      <c r="O27" s="21">
        <v>40.25</v>
      </c>
      <c r="P27" s="21">
        <f t="shared" si="5"/>
        <v>101027.5</v>
      </c>
      <c r="Q27" s="24"/>
      <c r="R27" s="24">
        <f t="shared" si="6"/>
        <v>0</v>
      </c>
      <c r="S27" s="28">
        <v>102</v>
      </c>
      <c r="T27" s="28">
        <f t="shared" si="7"/>
        <v>256020</v>
      </c>
      <c r="U27" s="46">
        <v>76.8</v>
      </c>
      <c r="V27" s="46">
        <f t="shared" si="8"/>
        <v>192768</v>
      </c>
    </row>
    <row r="28" spans="1:22" x14ac:dyDescent="0.25">
      <c r="A28" s="6">
        <v>25</v>
      </c>
      <c r="B28" s="6" t="s">
        <v>42</v>
      </c>
      <c r="C28" s="26">
        <v>140</v>
      </c>
      <c r="D28" s="2" t="s">
        <v>6</v>
      </c>
      <c r="E28" s="7">
        <v>130</v>
      </c>
      <c r="F28" s="7">
        <f t="shared" si="0"/>
        <v>18200</v>
      </c>
      <c r="G28" s="8">
        <v>180</v>
      </c>
      <c r="H28" s="8">
        <f t="shared" si="1"/>
        <v>25200</v>
      </c>
      <c r="I28" s="9">
        <v>210</v>
      </c>
      <c r="J28" s="9">
        <f t="shared" si="2"/>
        <v>29400</v>
      </c>
      <c r="K28" s="15">
        <v>270</v>
      </c>
      <c r="L28" s="15">
        <f t="shared" si="3"/>
        <v>37800</v>
      </c>
      <c r="M28" s="18">
        <v>270</v>
      </c>
      <c r="N28" s="18">
        <f t="shared" si="4"/>
        <v>37800</v>
      </c>
      <c r="O28" s="21">
        <v>220</v>
      </c>
      <c r="P28" s="21">
        <f t="shared" si="5"/>
        <v>30800</v>
      </c>
      <c r="Q28" s="24"/>
      <c r="R28" s="24">
        <f t="shared" si="6"/>
        <v>0</v>
      </c>
      <c r="S28" s="28">
        <v>275</v>
      </c>
      <c r="T28" s="28">
        <f t="shared" si="7"/>
        <v>38500</v>
      </c>
      <c r="U28" s="46">
        <v>356.07</v>
      </c>
      <c r="V28" s="46">
        <f t="shared" si="8"/>
        <v>49849.799999999996</v>
      </c>
    </row>
    <row r="29" spans="1:22" x14ac:dyDescent="0.25">
      <c r="A29" s="6">
        <v>26</v>
      </c>
      <c r="B29" s="6" t="s">
        <v>21</v>
      </c>
      <c r="C29" s="26">
        <v>160</v>
      </c>
      <c r="D29" s="2" t="s">
        <v>6</v>
      </c>
      <c r="E29" s="7">
        <v>6</v>
      </c>
      <c r="F29" s="7">
        <f t="shared" si="0"/>
        <v>960</v>
      </c>
      <c r="G29" s="8">
        <v>15</v>
      </c>
      <c r="H29" s="8">
        <f t="shared" si="1"/>
        <v>2400</v>
      </c>
      <c r="I29" s="9">
        <v>10</v>
      </c>
      <c r="J29" s="9">
        <f t="shared" si="2"/>
        <v>1600</v>
      </c>
      <c r="K29" s="15">
        <v>7</v>
      </c>
      <c r="L29" s="15">
        <f t="shared" si="3"/>
        <v>1120</v>
      </c>
      <c r="M29" s="18">
        <v>70.25</v>
      </c>
      <c r="N29" s="18">
        <f t="shared" si="4"/>
        <v>11240</v>
      </c>
      <c r="O29" s="21">
        <v>25</v>
      </c>
      <c r="P29" s="21">
        <f t="shared" si="5"/>
        <v>4000</v>
      </c>
      <c r="Q29" s="24"/>
      <c r="R29" s="24">
        <f t="shared" si="6"/>
        <v>0</v>
      </c>
      <c r="S29" s="28">
        <v>55</v>
      </c>
      <c r="T29" s="28">
        <f t="shared" si="7"/>
        <v>8800</v>
      </c>
      <c r="U29" s="46">
        <v>18.309999999999999</v>
      </c>
      <c r="V29" s="46">
        <f t="shared" si="8"/>
        <v>2929.6</v>
      </c>
    </row>
    <row r="30" spans="1:22" x14ac:dyDescent="0.25">
      <c r="A30" s="6"/>
      <c r="B30" s="10" t="s">
        <v>9</v>
      </c>
      <c r="C30" s="6"/>
      <c r="D30" s="2"/>
      <c r="E30" s="11" t="s">
        <v>10</v>
      </c>
      <c r="F30" s="11">
        <f>SUM(F3:F29)</f>
        <v>1040627</v>
      </c>
      <c r="G30" s="12" t="s">
        <v>10</v>
      </c>
      <c r="H30" s="12">
        <f>SUM(H3:H29)</f>
        <v>1087670</v>
      </c>
      <c r="I30" s="13" t="s">
        <v>10</v>
      </c>
      <c r="J30" s="13">
        <f>SUM(J3:J29)</f>
        <v>1138250</v>
      </c>
      <c r="K30" s="16" t="s">
        <v>10</v>
      </c>
      <c r="L30" s="16">
        <f>SUM(L3:L29)</f>
        <v>1211295</v>
      </c>
      <c r="M30" s="19" t="s">
        <v>10</v>
      </c>
      <c r="N30" s="19">
        <f>SUM(N3:N29)</f>
        <v>1412436.28</v>
      </c>
      <c r="O30" s="22" t="s">
        <v>10</v>
      </c>
      <c r="P30" s="22">
        <f>SUM(P3:P29)</f>
        <v>1480464.5</v>
      </c>
      <c r="Q30" s="25" t="s">
        <v>10</v>
      </c>
      <c r="R30" s="25">
        <f>SUM(R3:R29)</f>
        <v>0</v>
      </c>
      <c r="S30" s="29" t="s">
        <v>10</v>
      </c>
      <c r="T30" s="49">
        <f>SUM(T3:T29)</f>
        <v>1832460</v>
      </c>
      <c r="U30" s="47" t="s">
        <v>10</v>
      </c>
      <c r="V30" s="47">
        <f>SUM(V3:V29)</f>
        <v>1854363.07</v>
      </c>
    </row>
    <row r="31" spans="1:22" ht="13.5" customHeight="1" x14ac:dyDescent="0.25"/>
    <row r="32" spans="1:22" ht="13.5" customHeight="1" x14ac:dyDescent="0.25">
      <c r="A32" s="2" t="s">
        <v>0</v>
      </c>
      <c r="B32" s="30" t="s">
        <v>43</v>
      </c>
      <c r="C32" s="2" t="s">
        <v>2</v>
      </c>
      <c r="D32" s="2" t="s">
        <v>3</v>
      </c>
      <c r="E32" s="3" t="s">
        <v>4</v>
      </c>
      <c r="F32" s="3" t="s">
        <v>5</v>
      </c>
      <c r="G32" s="61" t="s">
        <v>4</v>
      </c>
      <c r="H32" s="61" t="s">
        <v>5</v>
      </c>
      <c r="I32" s="34" t="s">
        <v>4</v>
      </c>
      <c r="J32" s="34" t="s">
        <v>5</v>
      </c>
      <c r="K32" s="14" t="s">
        <v>4</v>
      </c>
      <c r="L32" s="14" t="s">
        <v>5</v>
      </c>
      <c r="M32" s="33" t="s">
        <v>4</v>
      </c>
      <c r="N32" s="33" t="s">
        <v>5</v>
      </c>
      <c r="O32" s="20" t="s">
        <v>4</v>
      </c>
      <c r="P32" s="20" t="s">
        <v>5</v>
      </c>
      <c r="Q32" s="23" t="s">
        <v>4</v>
      </c>
      <c r="R32" s="23" t="s">
        <v>5</v>
      </c>
      <c r="S32" s="27" t="s">
        <v>4</v>
      </c>
      <c r="T32" s="27" t="s">
        <v>5</v>
      </c>
      <c r="U32" s="45" t="s">
        <v>4</v>
      </c>
      <c r="V32" s="45" t="s">
        <v>5</v>
      </c>
    </row>
    <row r="33" spans="1:22" ht="13.5" customHeight="1" x14ac:dyDescent="0.25">
      <c r="A33" s="6">
        <v>1</v>
      </c>
      <c r="B33" s="32" t="s">
        <v>14</v>
      </c>
      <c r="C33" s="2" t="s">
        <v>22</v>
      </c>
      <c r="D33" s="2"/>
      <c r="E33" s="42">
        <v>175</v>
      </c>
      <c r="F33" s="35"/>
      <c r="G33" s="62">
        <v>150</v>
      </c>
      <c r="H33" s="63"/>
      <c r="I33" s="36">
        <v>150</v>
      </c>
      <c r="J33" s="34"/>
      <c r="K33" s="37">
        <v>145</v>
      </c>
      <c r="L33" s="14"/>
      <c r="M33" s="38">
        <v>135</v>
      </c>
      <c r="N33" s="33"/>
      <c r="O33" s="39">
        <v>130</v>
      </c>
      <c r="P33" s="20"/>
      <c r="Q33" s="43"/>
      <c r="R33" s="40"/>
      <c r="S33" s="44">
        <v>98</v>
      </c>
      <c r="T33" s="41"/>
      <c r="U33" s="48">
        <v>150</v>
      </c>
      <c r="V33" s="45"/>
    </row>
    <row r="34" spans="1:22" ht="13.5" customHeight="1" x14ac:dyDescent="0.25">
      <c r="A34" s="6">
        <v>2</v>
      </c>
      <c r="B34" s="32" t="s">
        <v>15</v>
      </c>
      <c r="C34" s="2" t="s">
        <v>22</v>
      </c>
      <c r="D34" s="2"/>
      <c r="E34" s="42">
        <v>75</v>
      </c>
      <c r="F34" s="35"/>
      <c r="G34" s="62">
        <v>45</v>
      </c>
      <c r="H34" s="63"/>
      <c r="I34" s="36">
        <v>80</v>
      </c>
      <c r="J34" s="34"/>
      <c r="K34" s="37">
        <v>75</v>
      </c>
      <c r="L34" s="14"/>
      <c r="M34" s="38">
        <v>50</v>
      </c>
      <c r="N34" s="33"/>
      <c r="O34" s="39">
        <v>75</v>
      </c>
      <c r="P34" s="20"/>
      <c r="Q34" s="43"/>
      <c r="R34" s="40"/>
      <c r="S34" s="44">
        <v>35</v>
      </c>
      <c r="T34" s="41"/>
      <c r="U34" s="48">
        <v>150</v>
      </c>
      <c r="V34" s="45"/>
    </row>
    <row r="35" spans="1:22" ht="13.5" customHeight="1" x14ac:dyDescent="0.25">
      <c r="A35" s="6">
        <v>3</v>
      </c>
      <c r="B35" s="32" t="s">
        <v>16</v>
      </c>
      <c r="C35" s="2" t="s">
        <v>22</v>
      </c>
      <c r="D35" s="2"/>
      <c r="E35" s="42">
        <v>225</v>
      </c>
      <c r="F35" s="3"/>
      <c r="G35" s="62">
        <v>170</v>
      </c>
      <c r="H35" s="61"/>
      <c r="I35" s="36">
        <v>175</v>
      </c>
      <c r="J35" s="34"/>
      <c r="K35" s="37">
        <v>155</v>
      </c>
      <c r="L35" s="14"/>
      <c r="M35" s="38">
        <v>250</v>
      </c>
      <c r="N35" s="33"/>
      <c r="O35" s="39">
        <v>175</v>
      </c>
      <c r="P35" s="20"/>
      <c r="Q35" s="43"/>
      <c r="R35" s="40"/>
      <c r="S35" s="44">
        <v>190</v>
      </c>
      <c r="T35" s="27"/>
      <c r="U35" s="48">
        <v>175</v>
      </c>
      <c r="V35" s="45"/>
    </row>
    <row r="36" spans="1:22" x14ac:dyDescent="0.25">
      <c r="A36" s="6">
        <v>4</v>
      </c>
      <c r="B36" s="32" t="s">
        <v>17</v>
      </c>
      <c r="C36" s="2" t="s">
        <v>22</v>
      </c>
      <c r="D36" s="2"/>
      <c r="E36" s="42">
        <v>175</v>
      </c>
      <c r="F36" s="3"/>
      <c r="G36" s="62">
        <v>120</v>
      </c>
      <c r="H36" s="61"/>
      <c r="I36" s="36">
        <v>120</v>
      </c>
      <c r="J36" s="34"/>
      <c r="K36" s="37">
        <v>155</v>
      </c>
      <c r="L36" s="14"/>
      <c r="M36" s="38">
        <v>200</v>
      </c>
      <c r="N36" s="33"/>
      <c r="O36" s="39">
        <v>150</v>
      </c>
      <c r="P36" s="20"/>
      <c r="Q36" s="43"/>
      <c r="R36" s="23"/>
      <c r="S36" s="44">
        <v>160</v>
      </c>
      <c r="T36" s="27"/>
      <c r="U36" s="48">
        <v>160</v>
      </c>
      <c r="V36" s="45"/>
    </row>
    <row r="37" spans="1:22" x14ac:dyDescent="0.25">
      <c r="A37" s="6">
        <v>5</v>
      </c>
      <c r="B37" s="32" t="s">
        <v>18</v>
      </c>
      <c r="C37" s="2" t="s">
        <v>22</v>
      </c>
      <c r="D37" s="2"/>
      <c r="E37" s="42">
        <v>90</v>
      </c>
      <c r="F37" s="3"/>
      <c r="G37" s="62">
        <v>70</v>
      </c>
      <c r="H37" s="61"/>
      <c r="I37" s="36">
        <v>150</v>
      </c>
      <c r="J37" s="34"/>
      <c r="K37" s="37">
        <v>95</v>
      </c>
      <c r="L37" s="14"/>
      <c r="M37" s="38">
        <v>135</v>
      </c>
      <c r="N37" s="33"/>
      <c r="O37" s="39">
        <v>95</v>
      </c>
      <c r="P37" s="20"/>
      <c r="Q37" s="43"/>
      <c r="R37" s="23"/>
      <c r="S37" s="44">
        <v>92</v>
      </c>
      <c r="T37" s="27"/>
      <c r="U37" s="48">
        <v>85</v>
      </c>
      <c r="V37" s="45"/>
    </row>
    <row r="38" spans="1:22" x14ac:dyDescent="0.25">
      <c r="A38" s="6">
        <v>6</v>
      </c>
      <c r="B38" s="32" t="s">
        <v>19</v>
      </c>
      <c r="C38" s="2" t="s">
        <v>22</v>
      </c>
      <c r="D38" s="2"/>
      <c r="E38" s="42">
        <v>300</v>
      </c>
      <c r="F38" s="3"/>
      <c r="G38" s="62">
        <v>180</v>
      </c>
      <c r="H38" s="61"/>
      <c r="I38" s="36">
        <v>250</v>
      </c>
      <c r="J38" s="34"/>
      <c r="K38" s="37">
        <v>175</v>
      </c>
      <c r="L38" s="14"/>
      <c r="M38" s="38">
        <v>200</v>
      </c>
      <c r="N38" s="33"/>
      <c r="O38" s="39">
        <v>180</v>
      </c>
      <c r="P38" s="20"/>
      <c r="Q38" s="43"/>
      <c r="R38" s="23"/>
      <c r="S38" s="44">
        <v>225</v>
      </c>
      <c r="T38" s="27"/>
      <c r="U38" s="48">
        <v>200</v>
      </c>
      <c r="V38" s="45"/>
    </row>
    <row r="39" spans="1:22" x14ac:dyDescent="0.25">
      <c r="B39" s="31"/>
    </row>
    <row r="42" spans="1:22" x14ac:dyDescent="0.25">
      <c r="B42" t="s">
        <v>57</v>
      </c>
    </row>
  </sheetData>
  <mergeCells count="10">
    <mergeCell ref="A1:B1"/>
    <mergeCell ref="E1:F1"/>
    <mergeCell ref="G1:H1"/>
    <mergeCell ref="I1:J1"/>
    <mergeCell ref="K1:L1"/>
    <mergeCell ref="U1:V1"/>
    <mergeCell ref="S1:T1"/>
    <mergeCell ref="M1:N1"/>
    <mergeCell ref="O1:P1"/>
    <mergeCell ref="Q1:R1"/>
  </mergeCells>
  <pageMargins left="0.7" right="0.7" top="0.75" bottom="0.75" header="0.3" footer="0.3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McMasters Ave. Waterline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2021-03-23T18:53:51Z</cp:lastPrinted>
  <dcterms:created xsi:type="dcterms:W3CDTF">2019-09-16T18:45:26Z</dcterms:created>
  <dcterms:modified xsi:type="dcterms:W3CDTF">2026-03-31T18:00:23Z</dcterms:modified>
</cp:coreProperties>
</file>