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valentine\Desktop\"/>
    </mc:Choice>
  </mc:AlternateContent>
  <xr:revisionPtr revIDLastSave="0" documentId="13_ncr:1_{C5B1C7A4-715C-4A47-80C8-FBFE406196E9}" xr6:coauthVersionLast="47" xr6:coauthVersionMax="47" xr10:uidLastSave="{00000000-0000-0000-0000-000000000000}"/>
  <bookViews>
    <workbookView xWindow="-105" yWindow="1920" windowWidth="15465" windowHeight="9165" xr2:uid="{622A685C-9BC3-4514-84C3-640EA09C936E}"/>
  </bookViews>
  <sheets>
    <sheet name="2024-GEDTF-062 EM Community Cen" sheetId="1" r:id="rId1"/>
  </sheets>
  <calcPr calcId="181029" iterate="1" iterateCount="5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J22" i="1"/>
  <c r="J23" i="1"/>
  <c r="J20" i="1"/>
  <c r="J6" i="1"/>
  <c r="J7" i="1"/>
  <c r="J8" i="1"/>
  <c r="J9" i="1"/>
  <c r="J10" i="1"/>
  <c r="J11" i="1"/>
  <c r="J12" i="1"/>
  <c r="J13" i="1"/>
  <c r="J14" i="1"/>
  <c r="J15" i="1"/>
  <c r="J5" i="1"/>
  <c r="F5" i="1"/>
  <c r="H5" i="1"/>
  <c r="F6" i="1"/>
  <c r="H6" i="1"/>
  <c r="F7" i="1"/>
  <c r="H7" i="1"/>
  <c r="F8" i="1"/>
  <c r="H8" i="1"/>
  <c r="F9" i="1"/>
  <c r="H9" i="1"/>
  <c r="F10" i="1"/>
  <c r="H10" i="1"/>
  <c r="F11" i="1"/>
  <c r="H11" i="1"/>
  <c r="F12" i="1"/>
  <c r="H12" i="1"/>
  <c r="F13" i="1"/>
  <c r="H13" i="1"/>
  <c r="F14" i="1"/>
  <c r="H14" i="1"/>
  <c r="F15" i="1"/>
  <c r="H15" i="1"/>
  <c r="F20" i="1"/>
  <c r="H20" i="1"/>
  <c r="F21" i="1"/>
  <c r="H21" i="1"/>
  <c r="F22" i="1"/>
  <c r="H22" i="1"/>
  <c r="F23" i="1"/>
  <c r="H23" i="1"/>
  <c r="J24" i="1" l="1"/>
  <c r="J16" i="1"/>
  <c r="H16" i="1"/>
  <c r="F24" i="1"/>
  <c r="F16" i="1"/>
  <c r="H24" i="1"/>
  <c r="F26" i="1"/>
  <c r="J26" i="1" l="1"/>
  <c r="H26" i="1"/>
</calcChain>
</file>

<file path=xl/sharedStrings.xml><?xml version="1.0" encoding="utf-8"?>
<sst xmlns="http://schemas.openxmlformats.org/spreadsheetml/2006/main" count="70" uniqueCount="44">
  <si>
    <t>Item</t>
  </si>
  <si>
    <t>Description</t>
  </si>
  <si>
    <t>Quant.</t>
  </si>
  <si>
    <t>Unit</t>
  </si>
  <si>
    <t>Unit Price</t>
  </si>
  <si>
    <t>Total Price</t>
  </si>
  <si>
    <t>Subtotals</t>
  </si>
  <si>
    <t>TOTAL</t>
  </si>
  <si>
    <t>BASE BID</t>
  </si>
  <si>
    <t>LS</t>
  </si>
  <si>
    <t>GRAND TOTALS</t>
  </si>
  <si>
    <t xml:space="preserve">ALTERNATES </t>
  </si>
  <si>
    <t>2024-GEDTF-062 Community Center Improvements</t>
  </si>
  <si>
    <t>East McKeesport</t>
  </si>
  <si>
    <t>1a</t>
  </si>
  <si>
    <t>1b</t>
  </si>
  <si>
    <t>2a</t>
  </si>
  <si>
    <t>2b</t>
  </si>
  <si>
    <t>2c</t>
  </si>
  <si>
    <t>2d</t>
  </si>
  <si>
    <t>ALT 1</t>
  </si>
  <si>
    <t>ALT 2</t>
  </si>
  <si>
    <t>ALT 3</t>
  </si>
  <si>
    <t>ALT 4</t>
  </si>
  <si>
    <t>Self-level uneven flooring</t>
  </si>
  <si>
    <t>SF</t>
  </si>
  <si>
    <t>Install new luxury vinyl flooring</t>
  </si>
  <si>
    <t>Remove &amp; replace coved wall base</t>
  </si>
  <si>
    <t>Remove existing furnace &amp; AC condenser</t>
  </si>
  <si>
    <t>EA</t>
  </si>
  <si>
    <t>Remove &amp; replace 2'x2' difffuser &amp; return vents</t>
  </si>
  <si>
    <t>Remove &amp; replace 6" circular diffuser vents</t>
  </si>
  <si>
    <t>Remove &amp; replace 8" circular return vents</t>
  </si>
  <si>
    <t>Install new furnace &amp; AC condenser</t>
  </si>
  <si>
    <t>Block re-pointing</t>
  </si>
  <si>
    <t>LF</t>
  </si>
  <si>
    <t>Remove &amp; replace 2'x4' overhead light covers</t>
  </si>
  <si>
    <t>Remove &amp; replace rear steel double door</t>
  </si>
  <si>
    <t>Remove &amp; replace front glass double door</t>
  </si>
  <si>
    <t>Remove &amp; replace kitchen countertops</t>
  </si>
  <si>
    <t>Remove &amp; replace kitchen cabinets</t>
  </si>
  <si>
    <t>Tedesco Excavating &amp; Paving</t>
  </si>
  <si>
    <t>Grahamboys LLC</t>
  </si>
  <si>
    <t>Tail Industries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</si>
</sst>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/>
    <xf numFmtId="0" fontId="0" fillId="2" borderId="2" xfId="0" applyFill="1" applyBorder="1"/>
    <xf numFmtId="0" fontId="0" fillId="0" borderId="2" xfId="0" applyBorder="1" applyAlignment="1">
      <alignment horizontal="center"/>
    </xf>
    <xf numFmtId="44" fontId="0" fillId="2" borderId="2" xfId="1" applyFont="1" applyFill="1" applyBorder="1"/>
    <xf numFmtId="0" fontId="2" fillId="0" borderId="2" xfId="0" applyFont="1" applyBorder="1" applyAlignment="1">
      <alignment horizontal="center"/>
    </xf>
    <xf numFmtId="44" fontId="2" fillId="2" borderId="2" xfId="1" applyFont="1" applyFill="1" applyBorder="1"/>
    <xf numFmtId="3" fontId="0" fillId="0" borderId="2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44" fontId="2" fillId="0" borderId="0" xfId="1" applyFont="1" applyFill="1" applyBorder="1"/>
    <xf numFmtId="44" fontId="2" fillId="0" borderId="2" xfId="1" applyFont="1" applyFill="1" applyBorder="1"/>
    <xf numFmtId="0" fontId="0" fillId="0" borderId="2" xfId="0" applyBorder="1" applyAlignment="1">
      <alignment horizontal="left"/>
    </xf>
    <xf numFmtId="0" fontId="0" fillId="3" borderId="2" xfId="0" applyFill="1" applyBorder="1"/>
    <xf numFmtId="44" fontId="0" fillId="3" borderId="2" xfId="1" applyFont="1" applyFill="1" applyBorder="1"/>
    <xf numFmtId="44" fontId="2" fillId="3" borderId="2" xfId="1" applyFont="1" applyFill="1" applyBorder="1"/>
    <xf numFmtId="0" fontId="2" fillId="4" borderId="0" xfId="0" applyFont="1" applyFill="1"/>
    <xf numFmtId="44" fontId="1" fillId="2" borderId="2" xfId="1" applyFont="1" applyFill="1" applyBorder="1"/>
    <xf numFmtId="44" fontId="1" fillId="3" borderId="2" xfId="1" applyFont="1" applyFill="1" applyBorder="1"/>
    <xf numFmtId="0" fontId="0" fillId="5" borderId="2" xfId="0" applyFill="1" applyBorder="1"/>
    <xf numFmtId="44" fontId="0" fillId="5" borderId="2" xfId="1" applyFont="1" applyFill="1" applyBorder="1"/>
    <xf numFmtId="44" fontId="1" fillId="5" borderId="2" xfId="1" applyFont="1" applyFill="1" applyBorder="1"/>
    <xf numFmtId="44" fontId="2" fillId="5" borderId="2" xfId="1" applyFont="1" applyFill="1" applyBorder="1"/>
    <xf numFmtId="0" fontId="2" fillId="0" borderId="1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CCCCFF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0E969-EBD6-4C6A-AC7E-8216620C592E}">
  <sheetPr>
    <pageSetUpPr fitToPage="1"/>
  </sheetPr>
  <dimension ref="A1:J27"/>
  <sheetViews>
    <sheetView tabSelected="1" topLeftCell="C1" workbookViewId="0">
      <selection activeCell="I30" sqref="I30"/>
    </sheetView>
  </sheetViews>
  <sheetFormatPr defaultRowHeight="15" x14ac:dyDescent="0.25"/>
  <cols>
    <col min="2" max="2" width="47.140625" customWidth="1"/>
    <col min="4" max="4" width="9.85546875" customWidth="1"/>
    <col min="5" max="5" width="12.42578125" customWidth="1"/>
    <col min="6" max="6" width="16.42578125" customWidth="1"/>
    <col min="7" max="7" width="13" customWidth="1"/>
    <col min="8" max="8" width="14.140625" customWidth="1"/>
    <col min="9" max="9" width="14.42578125" customWidth="1"/>
    <col min="10" max="10" width="15.42578125" customWidth="1"/>
    <col min="11" max="11" width="11.7109375" customWidth="1"/>
    <col min="12" max="12" width="14" customWidth="1"/>
  </cols>
  <sheetData>
    <row r="1" spans="1:10" x14ac:dyDescent="0.25">
      <c r="B1" s="16" t="s">
        <v>12</v>
      </c>
      <c r="C1" s="16"/>
    </row>
    <row r="2" spans="1:10" x14ac:dyDescent="0.25">
      <c r="B2" s="16" t="s">
        <v>13</v>
      </c>
    </row>
    <row r="3" spans="1:10" x14ac:dyDescent="0.25">
      <c r="A3" s="23" t="s">
        <v>8</v>
      </c>
      <c r="B3" s="23"/>
      <c r="C3" s="1"/>
      <c r="E3" s="24" t="s">
        <v>41</v>
      </c>
      <c r="F3" s="25"/>
      <c r="G3" s="26" t="s">
        <v>42</v>
      </c>
      <c r="H3" s="27"/>
      <c r="I3" s="28" t="s">
        <v>43</v>
      </c>
      <c r="J3" s="29"/>
    </row>
    <row r="4" spans="1:10" x14ac:dyDescent="0.25">
      <c r="A4" s="2" t="s">
        <v>0</v>
      </c>
      <c r="B4" s="2" t="s">
        <v>1</v>
      </c>
      <c r="C4" s="2" t="s">
        <v>2</v>
      </c>
      <c r="D4" s="2" t="s">
        <v>3</v>
      </c>
      <c r="E4" s="3" t="s">
        <v>4</v>
      </c>
      <c r="F4" s="3" t="s">
        <v>5</v>
      </c>
      <c r="G4" s="13" t="s">
        <v>4</v>
      </c>
      <c r="H4" s="13" t="s">
        <v>5</v>
      </c>
      <c r="I4" s="19" t="s">
        <v>4</v>
      </c>
      <c r="J4" s="19" t="s">
        <v>5</v>
      </c>
    </row>
    <row r="5" spans="1:10" x14ac:dyDescent="0.25">
      <c r="A5" s="4">
        <v>1</v>
      </c>
      <c r="B5" s="4" t="s">
        <v>24</v>
      </c>
      <c r="C5" s="4">
        <v>960</v>
      </c>
      <c r="D5" s="2" t="s">
        <v>25</v>
      </c>
      <c r="E5" s="5">
        <v>4</v>
      </c>
      <c r="F5" s="5">
        <f t="shared" ref="F5:F23" si="0">E5*C5</f>
        <v>3840</v>
      </c>
      <c r="G5" s="14">
        <v>11.98</v>
      </c>
      <c r="H5" s="14">
        <f>G5*C5</f>
        <v>11500.800000000001</v>
      </c>
      <c r="I5" s="20">
        <v>12</v>
      </c>
      <c r="J5" s="20">
        <f>I5*C5</f>
        <v>11520</v>
      </c>
    </row>
    <row r="6" spans="1:10" x14ac:dyDescent="0.25">
      <c r="A6" s="4" t="s">
        <v>14</v>
      </c>
      <c r="B6" s="4" t="s">
        <v>26</v>
      </c>
      <c r="C6" s="4">
        <v>3620</v>
      </c>
      <c r="D6" s="2" t="s">
        <v>25</v>
      </c>
      <c r="E6" s="5">
        <v>11</v>
      </c>
      <c r="F6" s="5">
        <f t="shared" si="0"/>
        <v>39820</v>
      </c>
      <c r="G6" s="14">
        <v>9.68</v>
      </c>
      <c r="H6" s="14">
        <f t="shared" ref="H6:H15" si="1">G6*C6</f>
        <v>35041.599999999999</v>
      </c>
      <c r="I6" s="20">
        <v>12.5</v>
      </c>
      <c r="J6" s="20">
        <f t="shared" ref="J6:J15" si="2">I6*C6</f>
        <v>45250</v>
      </c>
    </row>
    <row r="7" spans="1:10" x14ac:dyDescent="0.25">
      <c r="A7" s="4" t="s">
        <v>15</v>
      </c>
      <c r="B7" s="4" t="s">
        <v>27</v>
      </c>
      <c r="C7" s="4">
        <v>1</v>
      </c>
      <c r="D7" s="2" t="s">
        <v>9</v>
      </c>
      <c r="E7" s="5">
        <v>6500</v>
      </c>
      <c r="F7" s="5">
        <f t="shared" si="0"/>
        <v>6500</v>
      </c>
      <c r="G7" s="14">
        <v>2148</v>
      </c>
      <c r="H7" s="14">
        <f t="shared" si="1"/>
        <v>2148</v>
      </c>
      <c r="I7" s="20">
        <v>3054</v>
      </c>
      <c r="J7" s="20">
        <f t="shared" si="2"/>
        <v>3054</v>
      </c>
    </row>
    <row r="8" spans="1:10" x14ac:dyDescent="0.25">
      <c r="A8" s="4">
        <v>2</v>
      </c>
      <c r="B8" s="4" t="s">
        <v>28</v>
      </c>
      <c r="C8" s="4">
        <v>1</v>
      </c>
      <c r="D8" s="2" t="s">
        <v>29</v>
      </c>
      <c r="E8" s="5">
        <v>2500</v>
      </c>
      <c r="F8" s="5">
        <f t="shared" si="0"/>
        <v>2500</v>
      </c>
      <c r="G8" s="14">
        <v>1343</v>
      </c>
      <c r="H8" s="14">
        <f t="shared" si="1"/>
        <v>1343</v>
      </c>
      <c r="I8" s="20">
        <v>1189</v>
      </c>
      <c r="J8" s="20">
        <f t="shared" si="2"/>
        <v>1189</v>
      </c>
    </row>
    <row r="9" spans="1:10" x14ac:dyDescent="0.25">
      <c r="A9" s="4" t="s">
        <v>16</v>
      </c>
      <c r="B9" s="4" t="s">
        <v>30</v>
      </c>
      <c r="C9" s="4">
        <v>18</v>
      </c>
      <c r="D9" s="2" t="s">
        <v>29</v>
      </c>
      <c r="E9" s="5">
        <v>175</v>
      </c>
      <c r="F9" s="5">
        <f t="shared" si="0"/>
        <v>3150</v>
      </c>
      <c r="G9" s="14">
        <v>55.95</v>
      </c>
      <c r="H9" s="14">
        <f t="shared" si="1"/>
        <v>1007.1</v>
      </c>
      <c r="I9" s="20">
        <v>474</v>
      </c>
      <c r="J9" s="20">
        <f t="shared" si="2"/>
        <v>8532</v>
      </c>
    </row>
    <row r="10" spans="1:10" x14ac:dyDescent="0.25">
      <c r="A10" s="4" t="s">
        <v>17</v>
      </c>
      <c r="B10" s="4" t="s">
        <v>31</v>
      </c>
      <c r="C10" s="4">
        <v>9</v>
      </c>
      <c r="D10" s="2" t="s">
        <v>29</v>
      </c>
      <c r="E10" s="5">
        <v>60</v>
      </c>
      <c r="F10" s="5">
        <f t="shared" si="0"/>
        <v>540</v>
      </c>
      <c r="G10" s="14">
        <v>74.56</v>
      </c>
      <c r="H10" s="14">
        <f t="shared" si="1"/>
        <v>671.04</v>
      </c>
      <c r="I10" s="20">
        <v>326</v>
      </c>
      <c r="J10" s="20">
        <f t="shared" si="2"/>
        <v>2934</v>
      </c>
    </row>
    <row r="11" spans="1:10" x14ac:dyDescent="0.25">
      <c r="A11" s="4" t="s">
        <v>18</v>
      </c>
      <c r="B11" s="4" t="s">
        <v>32</v>
      </c>
      <c r="C11" s="4">
        <v>3</v>
      </c>
      <c r="D11" s="2" t="s">
        <v>29</v>
      </c>
      <c r="E11" s="5">
        <v>90</v>
      </c>
      <c r="F11" s="5">
        <f t="shared" si="0"/>
        <v>270</v>
      </c>
      <c r="G11" s="14">
        <v>335.67</v>
      </c>
      <c r="H11" s="14">
        <f t="shared" si="1"/>
        <v>1007.01</v>
      </c>
      <c r="I11" s="20">
        <v>370</v>
      </c>
      <c r="J11" s="20">
        <f t="shared" si="2"/>
        <v>1110</v>
      </c>
    </row>
    <row r="12" spans="1:10" x14ac:dyDescent="0.25">
      <c r="A12" s="4" t="s">
        <v>19</v>
      </c>
      <c r="B12" s="4" t="s">
        <v>33</v>
      </c>
      <c r="C12" s="4">
        <v>1</v>
      </c>
      <c r="D12" s="2" t="s">
        <v>29</v>
      </c>
      <c r="E12" s="5">
        <v>15000</v>
      </c>
      <c r="F12" s="5">
        <f t="shared" si="0"/>
        <v>15000</v>
      </c>
      <c r="G12" s="14">
        <v>31609</v>
      </c>
      <c r="H12" s="14">
        <f t="shared" si="1"/>
        <v>31609</v>
      </c>
      <c r="I12" s="20">
        <v>20415</v>
      </c>
      <c r="J12" s="20">
        <f t="shared" si="2"/>
        <v>20415</v>
      </c>
    </row>
    <row r="13" spans="1:10" x14ac:dyDescent="0.25">
      <c r="A13" s="4">
        <v>3</v>
      </c>
      <c r="B13" s="4" t="s">
        <v>34</v>
      </c>
      <c r="C13" s="4">
        <v>100</v>
      </c>
      <c r="D13" s="2" t="s">
        <v>35</v>
      </c>
      <c r="E13" s="5">
        <v>40</v>
      </c>
      <c r="F13" s="5">
        <f t="shared" si="0"/>
        <v>4000</v>
      </c>
      <c r="G13" s="14">
        <v>33.57</v>
      </c>
      <c r="H13" s="14">
        <f t="shared" si="1"/>
        <v>3357</v>
      </c>
      <c r="I13" s="20">
        <v>29</v>
      </c>
      <c r="J13" s="20">
        <f t="shared" si="2"/>
        <v>2900</v>
      </c>
    </row>
    <row r="14" spans="1:10" x14ac:dyDescent="0.25">
      <c r="A14" s="4">
        <v>4</v>
      </c>
      <c r="B14" s="4" t="s">
        <v>36</v>
      </c>
      <c r="C14" s="4">
        <v>25</v>
      </c>
      <c r="D14" s="2" t="s">
        <v>29</v>
      </c>
      <c r="E14" s="5">
        <v>85</v>
      </c>
      <c r="F14" s="5">
        <f t="shared" si="0"/>
        <v>2125</v>
      </c>
      <c r="G14" s="14">
        <v>47.8</v>
      </c>
      <c r="H14" s="14">
        <f t="shared" si="1"/>
        <v>1195</v>
      </c>
      <c r="I14" s="20">
        <v>89</v>
      </c>
      <c r="J14" s="20">
        <f t="shared" si="2"/>
        <v>2225</v>
      </c>
    </row>
    <row r="15" spans="1:10" x14ac:dyDescent="0.25">
      <c r="A15" s="4">
        <v>5</v>
      </c>
      <c r="B15" s="4" t="s">
        <v>37</v>
      </c>
      <c r="C15" s="4">
        <v>1</v>
      </c>
      <c r="D15" s="2" t="s">
        <v>29</v>
      </c>
      <c r="E15" s="17">
        <v>9500</v>
      </c>
      <c r="F15" s="5">
        <f t="shared" si="0"/>
        <v>9500</v>
      </c>
      <c r="G15" s="18">
        <v>4996</v>
      </c>
      <c r="H15" s="14">
        <f t="shared" si="1"/>
        <v>4996</v>
      </c>
      <c r="I15" s="21">
        <v>5975</v>
      </c>
      <c r="J15" s="20">
        <f t="shared" si="2"/>
        <v>5975</v>
      </c>
    </row>
    <row r="16" spans="1:10" x14ac:dyDescent="0.25">
      <c r="A16" s="4"/>
      <c r="B16" s="6" t="s">
        <v>6</v>
      </c>
      <c r="C16" s="4"/>
      <c r="D16" s="2"/>
      <c r="E16" s="7" t="s">
        <v>7</v>
      </c>
      <c r="F16" s="7">
        <f>SUM(F5:F15)</f>
        <v>87245</v>
      </c>
      <c r="G16" s="15" t="s">
        <v>7</v>
      </c>
      <c r="H16" s="15">
        <f>SUM(H5:H15)</f>
        <v>93875.55</v>
      </c>
      <c r="I16" s="22" t="s">
        <v>7</v>
      </c>
      <c r="J16" s="22">
        <f>SUM(J5:J15)</f>
        <v>105104</v>
      </c>
    </row>
    <row r="17" spans="1:10" x14ac:dyDescent="0.25">
      <c r="A17" s="4"/>
      <c r="B17" s="6"/>
      <c r="C17" s="4"/>
      <c r="D17" s="2"/>
      <c r="E17" s="11"/>
      <c r="F17" s="11"/>
      <c r="G17" s="11"/>
      <c r="H17" s="11"/>
      <c r="I17" s="11"/>
      <c r="J17" s="11"/>
    </row>
    <row r="18" spans="1:10" x14ac:dyDescent="0.25">
      <c r="A18" s="4"/>
      <c r="B18" s="6" t="s">
        <v>11</v>
      </c>
      <c r="C18" s="4"/>
      <c r="D18" s="2"/>
      <c r="E18" s="11"/>
      <c r="F18" s="11"/>
      <c r="G18" s="11"/>
      <c r="H18" s="11"/>
      <c r="I18" s="11"/>
      <c r="J18" s="11"/>
    </row>
    <row r="19" spans="1:10" x14ac:dyDescent="0.25">
      <c r="A19" s="4" t="s">
        <v>0</v>
      </c>
      <c r="B19" s="4" t="s">
        <v>1</v>
      </c>
      <c r="C19" s="4" t="s">
        <v>2</v>
      </c>
      <c r="D19" s="2" t="s">
        <v>3</v>
      </c>
      <c r="E19" s="11"/>
      <c r="F19" s="11"/>
      <c r="G19" s="11"/>
      <c r="H19" s="11"/>
      <c r="I19" s="11"/>
      <c r="J19" s="11"/>
    </row>
    <row r="20" spans="1:10" x14ac:dyDescent="0.25">
      <c r="A20" s="4" t="s">
        <v>20</v>
      </c>
      <c r="B20" s="4" t="s">
        <v>38</v>
      </c>
      <c r="C20" s="4">
        <v>1</v>
      </c>
      <c r="D20" s="12" t="s">
        <v>29</v>
      </c>
      <c r="E20" s="5">
        <v>13000</v>
      </c>
      <c r="F20" s="5">
        <f t="shared" si="0"/>
        <v>13000</v>
      </c>
      <c r="G20" s="14">
        <v>9377</v>
      </c>
      <c r="H20" s="14">
        <f>G20*C20</f>
        <v>9377</v>
      </c>
      <c r="I20" s="20">
        <v>13446</v>
      </c>
      <c r="J20" s="20">
        <f>I20*C20</f>
        <v>13446</v>
      </c>
    </row>
    <row r="21" spans="1:10" x14ac:dyDescent="0.25">
      <c r="A21" s="4" t="s">
        <v>21</v>
      </c>
      <c r="B21" s="4" t="s">
        <v>37</v>
      </c>
      <c r="C21" s="4">
        <v>1</v>
      </c>
      <c r="D21" s="12" t="s">
        <v>29</v>
      </c>
      <c r="E21" s="5">
        <v>9500</v>
      </c>
      <c r="F21" s="5">
        <f t="shared" si="0"/>
        <v>9500</v>
      </c>
      <c r="G21" s="14">
        <v>4192</v>
      </c>
      <c r="H21" s="14">
        <f t="shared" ref="H21:H23" si="3">G21*C21</f>
        <v>4192</v>
      </c>
      <c r="I21" s="20">
        <v>5975</v>
      </c>
      <c r="J21" s="20">
        <f t="shared" ref="J21:J23" si="4">I21*C21</f>
        <v>5975</v>
      </c>
    </row>
    <row r="22" spans="1:10" x14ac:dyDescent="0.25">
      <c r="A22" s="4" t="s">
        <v>22</v>
      </c>
      <c r="B22" s="4" t="s">
        <v>39</v>
      </c>
      <c r="C22" s="4">
        <v>1</v>
      </c>
      <c r="D22" s="12" t="s">
        <v>9</v>
      </c>
      <c r="E22" s="5">
        <v>8500</v>
      </c>
      <c r="F22" s="5">
        <f t="shared" si="0"/>
        <v>8500</v>
      </c>
      <c r="G22" s="14">
        <v>4079</v>
      </c>
      <c r="H22" s="14">
        <f t="shared" si="3"/>
        <v>4079</v>
      </c>
      <c r="I22" s="20">
        <v>3400</v>
      </c>
      <c r="J22" s="20">
        <f t="shared" si="4"/>
        <v>3400</v>
      </c>
    </row>
    <row r="23" spans="1:10" x14ac:dyDescent="0.25">
      <c r="A23" s="4" t="s">
        <v>23</v>
      </c>
      <c r="B23" s="4" t="s">
        <v>40</v>
      </c>
      <c r="C23" s="4">
        <v>1</v>
      </c>
      <c r="D23" s="12" t="s">
        <v>9</v>
      </c>
      <c r="E23" s="5">
        <v>19500</v>
      </c>
      <c r="F23" s="5">
        <f t="shared" si="0"/>
        <v>19500</v>
      </c>
      <c r="G23" s="14">
        <v>25933</v>
      </c>
      <c r="H23" s="14">
        <f t="shared" si="3"/>
        <v>25933</v>
      </c>
      <c r="I23" s="20">
        <v>17675</v>
      </c>
      <c r="J23" s="20">
        <f t="shared" si="4"/>
        <v>17675</v>
      </c>
    </row>
    <row r="24" spans="1:10" x14ac:dyDescent="0.25">
      <c r="A24" s="4"/>
      <c r="B24" s="6" t="s">
        <v>6</v>
      </c>
      <c r="C24" s="8"/>
      <c r="D24" s="4"/>
      <c r="E24" s="7" t="s">
        <v>7</v>
      </c>
      <c r="F24" s="7">
        <f>SUM(F20:F23)</f>
        <v>50500</v>
      </c>
      <c r="G24" s="15" t="s">
        <v>7</v>
      </c>
      <c r="H24" s="15">
        <f>SUM(H20:H23)</f>
        <v>43581</v>
      </c>
      <c r="I24" s="22" t="s">
        <v>7</v>
      </c>
      <c r="J24" s="22">
        <f>SUM(J20:J23)</f>
        <v>40496</v>
      </c>
    </row>
    <row r="26" spans="1:10" x14ac:dyDescent="0.25">
      <c r="B26" s="9" t="s">
        <v>10</v>
      </c>
      <c r="F26" s="7">
        <f>F16+F24</f>
        <v>137745</v>
      </c>
      <c r="H26" s="15">
        <f>H16+H24</f>
        <v>137456.54999999999</v>
      </c>
      <c r="J26" s="22">
        <f>J16+J24</f>
        <v>145600</v>
      </c>
    </row>
    <row r="27" spans="1:10" x14ac:dyDescent="0.25">
      <c r="B27" s="9"/>
      <c r="F27" s="10"/>
      <c r="H27" s="10"/>
    </row>
  </sheetData>
  <mergeCells count="4">
    <mergeCell ref="A3:B3"/>
    <mergeCell ref="E3:F3"/>
    <mergeCell ref="G3:H3"/>
    <mergeCell ref="I3:J3"/>
  </mergeCells>
  <pageMargins left="0.7" right="0.7" top="0.75" bottom="0.75" header="0.3" footer="0.3"/>
  <pageSetup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2024-GEDTF-062 EM Community Cen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Molly Valentine</dc:creator>
  <cp:lastModifiedBy>Molly Valentine</cp:lastModifiedBy>
  <cp:lastPrinted>2020-11-10T20:37:29Z</cp:lastPrinted>
  <dcterms:created xsi:type="dcterms:W3CDTF">2019-09-03T13:01:45Z</dcterms:created>
  <dcterms:modified xsi:type="dcterms:W3CDTF">2025-09-08T17:18:44Z</dcterms:modified>
</cp:coreProperties>
</file>