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271035F9-F41B-4DCB-B2B6-52B081D2B4CA}" xr6:coauthVersionLast="47" xr6:coauthVersionMax="47" xr10:uidLastSave="{00000000-0000-0000-0000-000000000000}"/>
  <bookViews>
    <workbookView xWindow="2730" yWindow="2730" windowWidth="21600" windowHeight="11385" xr2:uid="{622A685C-9BC3-4514-84C3-640EA09C936E}"/>
  </bookViews>
  <sheets>
    <sheet name="CD 48-7.7b EM Street Recon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L35" i="1"/>
  <c r="J35" i="1"/>
  <c r="H35" i="1"/>
  <c r="F35" i="1"/>
  <c r="N34" i="1"/>
  <c r="L34" i="1"/>
  <c r="J34" i="1"/>
  <c r="H34" i="1"/>
  <c r="F34" i="1"/>
  <c r="N33" i="1"/>
  <c r="L33" i="1"/>
  <c r="J33" i="1"/>
  <c r="H33" i="1"/>
  <c r="F33" i="1"/>
  <c r="N32" i="1"/>
  <c r="L32" i="1"/>
  <c r="J32" i="1"/>
  <c r="H32" i="1"/>
  <c r="F32" i="1"/>
  <c r="N31" i="1"/>
  <c r="L31" i="1"/>
  <c r="J31" i="1"/>
  <c r="H31" i="1"/>
  <c r="F31" i="1"/>
  <c r="N30" i="1"/>
  <c r="L30" i="1"/>
  <c r="J30" i="1"/>
  <c r="H30" i="1"/>
  <c r="F30" i="1"/>
  <c r="N29" i="1"/>
  <c r="L29" i="1"/>
  <c r="J29" i="1"/>
  <c r="H29" i="1"/>
  <c r="F29" i="1"/>
  <c r="N28" i="1"/>
  <c r="L28" i="1"/>
  <c r="J28" i="1"/>
  <c r="H28" i="1"/>
  <c r="F28" i="1"/>
  <c r="N18" i="1"/>
  <c r="N19" i="1"/>
  <c r="N20" i="1"/>
  <c r="N21" i="1"/>
  <c r="N17" i="1"/>
  <c r="N6" i="1"/>
  <c r="N7" i="1"/>
  <c r="N8" i="1"/>
  <c r="N9" i="1"/>
  <c r="N10" i="1"/>
  <c r="N11" i="1"/>
  <c r="N12" i="1"/>
  <c r="N5" i="1"/>
  <c r="L10" i="1"/>
  <c r="L11" i="1"/>
  <c r="L12" i="1"/>
  <c r="J10" i="1"/>
  <c r="J11" i="1"/>
  <c r="J12" i="1"/>
  <c r="H10" i="1"/>
  <c r="H11" i="1"/>
  <c r="H12" i="1"/>
  <c r="F9" i="1"/>
  <c r="F10" i="1"/>
  <c r="F11" i="1"/>
  <c r="F1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9" i="1"/>
  <c r="J9" i="1"/>
  <c r="H9" i="1"/>
  <c r="L8" i="1"/>
  <c r="J8" i="1"/>
  <c r="H8" i="1"/>
  <c r="F8" i="1"/>
  <c r="L7" i="1"/>
  <c r="J7" i="1"/>
  <c r="H7" i="1"/>
  <c r="F7" i="1"/>
  <c r="L6" i="1"/>
  <c r="J6" i="1"/>
  <c r="H6" i="1"/>
  <c r="F6" i="1"/>
  <c r="L5" i="1"/>
  <c r="J5" i="1"/>
  <c r="H5" i="1"/>
  <c r="F5" i="1"/>
  <c r="J36" i="1" l="1"/>
  <c r="F36" i="1"/>
  <c r="N36" i="1"/>
  <c r="L36" i="1"/>
  <c r="H36" i="1"/>
  <c r="N13" i="1"/>
  <c r="N22" i="1"/>
  <c r="H13" i="1"/>
  <c r="J13" i="1"/>
  <c r="L13" i="1"/>
  <c r="F22" i="1"/>
  <c r="L22" i="1"/>
  <c r="J22" i="1"/>
  <c r="H22" i="1"/>
  <c r="F13" i="1"/>
  <c r="F38" i="1" l="1"/>
  <c r="N38" i="1"/>
  <c r="J38" i="1"/>
  <c r="H38" i="1"/>
  <c r="L38" i="1"/>
</calcChain>
</file>

<file path=xl/sharedStrings.xml><?xml version="1.0" encoding="utf-8"?>
<sst xmlns="http://schemas.openxmlformats.org/spreadsheetml/2006/main" count="93" uniqueCount="34">
  <si>
    <t>Item</t>
  </si>
  <si>
    <t>Description</t>
  </si>
  <si>
    <t>Quant.</t>
  </si>
  <si>
    <t>Unit</t>
  </si>
  <si>
    <t>Unit Price</t>
  </si>
  <si>
    <t>Total Price</t>
  </si>
  <si>
    <t>SY</t>
  </si>
  <si>
    <t>1.5" 9.5mm Wearing Asphalt</t>
  </si>
  <si>
    <t>LF</t>
  </si>
  <si>
    <t>EA</t>
  </si>
  <si>
    <t>Subtotals</t>
  </si>
  <si>
    <t>TOTAL</t>
  </si>
  <si>
    <t>Raise Water Valve Lid</t>
  </si>
  <si>
    <t>Raise Manhole</t>
  </si>
  <si>
    <t>2" 19mm Binder Asphalt</t>
  </si>
  <si>
    <t>Grand Totals:</t>
  </si>
  <si>
    <t>CD 48-7.7b Street Recon - East McKeesport</t>
  </si>
  <si>
    <t>Mobile Ave. (Wildwood to Grove)</t>
  </si>
  <si>
    <t>Upsala St. (Hilda to Hilda)</t>
  </si>
  <si>
    <t>Alternate</t>
  </si>
  <si>
    <t>Pittsburgh St. (Park to Third)</t>
  </si>
  <si>
    <t>Mill 3.5" +/-</t>
  </si>
  <si>
    <t>6" Wedge Curb</t>
  </si>
  <si>
    <t>Keyways</t>
  </si>
  <si>
    <t>Raise Catch Basin</t>
  </si>
  <si>
    <t>Mill 8" +/-</t>
  </si>
  <si>
    <t>3" 25mm  Binder Asphalt</t>
  </si>
  <si>
    <t>Raise Water Valve</t>
  </si>
  <si>
    <t>Base Repair</t>
  </si>
  <si>
    <t>El Grande</t>
  </si>
  <si>
    <t>Nagy Construction</t>
  </si>
  <si>
    <t>John D. Caruso</t>
  </si>
  <si>
    <t>Redstone Excavating</t>
  </si>
  <si>
    <t>Dun-Rite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</si>
</sst>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44" fontId="2" fillId="5" borderId="2" xfId="1" applyFont="1" applyFill="1" applyBorder="1"/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2" xfId="0" applyFill="1" applyBorder="1"/>
    <xf numFmtId="44" fontId="0" fillId="6" borderId="2" xfId="1" applyFont="1" applyFill="1" applyBorder="1"/>
    <xf numFmtId="44" fontId="2" fillId="6" borderId="2" xfId="1" applyFont="1" applyFill="1" applyBorder="1"/>
    <xf numFmtId="0" fontId="2" fillId="7" borderId="0" xfId="0" applyFont="1" applyFill="1"/>
    <xf numFmtId="3" fontId="0" fillId="0" borderId="0" xfId="0" applyNumberFormat="1" applyAlignment="1">
      <alignment horizontal="center"/>
    </xf>
    <xf numFmtId="44" fontId="0" fillId="0" borderId="0" xfId="1" applyFont="1" applyFill="1" applyBorder="1"/>
    <xf numFmtId="44" fontId="2" fillId="0" borderId="0" xfId="1" applyFont="1" applyFill="1" applyBorder="1"/>
    <xf numFmtId="44" fontId="2" fillId="0" borderId="2" xfId="1" applyFont="1" applyFill="1" applyBorder="1"/>
    <xf numFmtId="44" fontId="2" fillId="2" borderId="0" xfId="0" applyNumberFormat="1" applyFont="1" applyFill="1"/>
    <xf numFmtId="44" fontId="2" fillId="3" borderId="0" xfId="0" applyNumberFormat="1" applyFont="1" applyFill="1"/>
    <xf numFmtId="44" fontId="2" fillId="8" borderId="0" xfId="0" applyNumberFormat="1" applyFont="1" applyFill="1"/>
    <xf numFmtId="44" fontId="2" fillId="5" borderId="0" xfId="0" applyNumberFormat="1" applyFont="1" applyFill="1"/>
    <xf numFmtId="44" fontId="2" fillId="6" borderId="0" xfId="0" applyNumberFormat="1" applyFont="1" applyFill="1"/>
    <xf numFmtId="0" fontId="2" fillId="6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E969-EBD6-4C6A-AC7E-8216620C592E}">
  <sheetPr>
    <pageSetUpPr fitToPage="1"/>
  </sheetPr>
  <dimension ref="A1:N38"/>
  <sheetViews>
    <sheetView tabSelected="1" topLeftCell="C1" workbookViewId="0">
      <selection activeCell="E36" sqref="E36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  <col min="13" max="13" width="12.85546875" customWidth="1"/>
    <col min="14" max="14" width="12.7109375" customWidth="1"/>
  </cols>
  <sheetData>
    <row r="1" spans="1:14" x14ac:dyDescent="0.25">
      <c r="B1" s="23" t="s">
        <v>16</v>
      </c>
    </row>
    <row r="2" spans="1:14" x14ac:dyDescent="0.25">
      <c r="B2" s="1"/>
    </row>
    <row r="3" spans="1:14" x14ac:dyDescent="0.25">
      <c r="A3" s="34" t="s">
        <v>17</v>
      </c>
      <c r="B3" s="34"/>
      <c r="C3" s="2"/>
      <c r="E3" s="35" t="s">
        <v>29</v>
      </c>
      <c r="F3" s="35"/>
      <c r="G3" s="36" t="s">
        <v>30</v>
      </c>
      <c r="H3" s="36"/>
      <c r="I3" s="37" t="s">
        <v>31</v>
      </c>
      <c r="J3" s="37"/>
      <c r="K3" s="38" t="s">
        <v>32</v>
      </c>
      <c r="L3" s="38"/>
      <c r="M3" s="33" t="s">
        <v>33</v>
      </c>
      <c r="N3" s="33"/>
    </row>
    <row r="4" spans="1:14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5" t="s">
        <v>4</v>
      </c>
      <c r="H4" s="5" t="s">
        <v>5</v>
      </c>
      <c r="I4" s="6" t="s">
        <v>4</v>
      </c>
      <c r="J4" s="6" t="s">
        <v>5</v>
      </c>
      <c r="K4" s="7" t="s">
        <v>4</v>
      </c>
      <c r="L4" s="7" t="s">
        <v>5</v>
      </c>
      <c r="M4" s="20" t="s">
        <v>4</v>
      </c>
      <c r="N4" s="20" t="s">
        <v>5</v>
      </c>
    </row>
    <row r="5" spans="1:14" x14ac:dyDescent="0.25">
      <c r="A5" s="8">
        <v>1</v>
      </c>
      <c r="B5" s="8" t="s">
        <v>21</v>
      </c>
      <c r="C5" s="8">
        <v>1390</v>
      </c>
      <c r="D5" s="8" t="s">
        <v>6</v>
      </c>
      <c r="E5" s="9">
        <v>5.0999999999999996</v>
      </c>
      <c r="F5" s="9">
        <f t="shared" ref="F5:F21" si="0">E5*C5</f>
        <v>7088.9999999999991</v>
      </c>
      <c r="G5" s="10">
        <v>5.25</v>
      </c>
      <c r="H5" s="10">
        <f t="shared" ref="H5:H21" si="1">G5*C5</f>
        <v>7297.5</v>
      </c>
      <c r="I5" s="11">
        <v>6</v>
      </c>
      <c r="J5" s="11">
        <f t="shared" ref="J5:J21" si="2">I5*C5</f>
        <v>8340</v>
      </c>
      <c r="K5" s="12">
        <v>9.25</v>
      </c>
      <c r="L5" s="12">
        <f>K5*C5</f>
        <v>12857.5</v>
      </c>
      <c r="M5" s="21">
        <v>8</v>
      </c>
      <c r="N5" s="21">
        <f>M5*C5</f>
        <v>11120</v>
      </c>
    </row>
    <row r="6" spans="1:14" x14ac:dyDescent="0.25">
      <c r="A6" s="8">
        <v>2</v>
      </c>
      <c r="B6" s="8" t="s">
        <v>14</v>
      </c>
      <c r="C6" s="8">
        <v>1390</v>
      </c>
      <c r="D6" s="8" t="s">
        <v>6</v>
      </c>
      <c r="E6" s="9">
        <v>12</v>
      </c>
      <c r="F6" s="9">
        <f t="shared" si="0"/>
        <v>16680</v>
      </c>
      <c r="G6" s="10">
        <v>12.25</v>
      </c>
      <c r="H6" s="10">
        <f t="shared" si="1"/>
        <v>17027.5</v>
      </c>
      <c r="I6" s="11">
        <v>12.5</v>
      </c>
      <c r="J6" s="11">
        <f t="shared" si="2"/>
        <v>17375</v>
      </c>
      <c r="K6" s="12">
        <v>11</v>
      </c>
      <c r="L6" s="12">
        <f t="shared" ref="L6:L12" si="3">K6*C6</f>
        <v>15290</v>
      </c>
      <c r="M6" s="21">
        <v>19.440000000000001</v>
      </c>
      <c r="N6" s="21">
        <f t="shared" ref="N6:N12" si="4">M6*C6</f>
        <v>27021.600000000002</v>
      </c>
    </row>
    <row r="7" spans="1:14" x14ac:dyDescent="0.25">
      <c r="A7" s="8">
        <v>3</v>
      </c>
      <c r="B7" s="8" t="s">
        <v>7</v>
      </c>
      <c r="C7" s="8">
        <v>1390</v>
      </c>
      <c r="D7" s="8" t="s">
        <v>6</v>
      </c>
      <c r="E7" s="9">
        <v>9.9</v>
      </c>
      <c r="F7" s="9">
        <f t="shared" si="0"/>
        <v>13761</v>
      </c>
      <c r="G7" s="10">
        <v>10.5</v>
      </c>
      <c r="H7" s="10">
        <f t="shared" si="1"/>
        <v>14595</v>
      </c>
      <c r="I7" s="11">
        <v>11.2</v>
      </c>
      <c r="J7" s="11">
        <f t="shared" si="2"/>
        <v>15567.999999999998</v>
      </c>
      <c r="K7" s="12">
        <v>10.75</v>
      </c>
      <c r="L7" s="12">
        <f t="shared" si="3"/>
        <v>14942.5</v>
      </c>
      <c r="M7" s="21">
        <v>15.75</v>
      </c>
      <c r="N7" s="21">
        <f t="shared" si="4"/>
        <v>21892.5</v>
      </c>
    </row>
    <row r="8" spans="1:14" x14ac:dyDescent="0.25">
      <c r="A8" s="8">
        <v>4</v>
      </c>
      <c r="B8" s="8" t="s">
        <v>22</v>
      </c>
      <c r="C8" s="8">
        <v>1050</v>
      </c>
      <c r="D8" s="8" t="s">
        <v>8</v>
      </c>
      <c r="E8" s="9">
        <v>1.1000000000000001</v>
      </c>
      <c r="F8" s="9">
        <f t="shared" si="0"/>
        <v>1155</v>
      </c>
      <c r="G8" s="10">
        <v>2.5099999999999998</v>
      </c>
      <c r="H8" s="10">
        <f t="shared" si="1"/>
        <v>2635.5</v>
      </c>
      <c r="I8" s="11">
        <v>2.5</v>
      </c>
      <c r="J8" s="11">
        <f t="shared" si="2"/>
        <v>2625</v>
      </c>
      <c r="K8" s="12">
        <v>3.5</v>
      </c>
      <c r="L8" s="12">
        <f t="shared" si="3"/>
        <v>3675</v>
      </c>
      <c r="M8" s="21">
        <v>5</v>
      </c>
      <c r="N8" s="21">
        <f t="shared" si="4"/>
        <v>5250</v>
      </c>
    </row>
    <row r="9" spans="1:14" x14ac:dyDescent="0.25">
      <c r="A9" s="8">
        <v>5</v>
      </c>
      <c r="B9" s="8" t="s">
        <v>23</v>
      </c>
      <c r="C9" s="8">
        <v>95</v>
      </c>
      <c r="D9" s="8" t="s">
        <v>8</v>
      </c>
      <c r="E9" s="9">
        <v>1</v>
      </c>
      <c r="F9" s="9">
        <f t="shared" si="0"/>
        <v>95</v>
      </c>
      <c r="G9" s="10">
        <v>0.5</v>
      </c>
      <c r="H9" s="10">
        <f t="shared" si="1"/>
        <v>47.5</v>
      </c>
      <c r="I9" s="11">
        <v>2</v>
      </c>
      <c r="J9" s="11">
        <f t="shared" si="2"/>
        <v>190</v>
      </c>
      <c r="K9" s="12">
        <v>1</v>
      </c>
      <c r="L9" s="12">
        <f t="shared" si="3"/>
        <v>95</v>
      </c>
      <c r="M9" s="21">
        <v>5</v>
      </c>
      <c r="N9" s="21">
        <f t="shared" si="4"/>
        <v>475</v>
      </c>
    </row>
    <row r="10" spans="1:14" x14ac:dyDescent="0.25">
      <c r="A10" s="8">
        <v>6</v>
      </c>
      <c r="B10" s="8" t="s">
        <v>12</v>
      </c>
      <c r="C10" s="8">
        <v>5</v>
      </c>
      <c r="D10" s="8" t="s">
        <v>9</v>
      </c>
      <c r="E10" s="9">
        <v>5</v>
      </c>
      <c r="F10" s="9">
        <f t="shared" si="0"/>
        <v>25</v>
      </c>
      <c r="G10" s="10">
        <v>25</v>
      </c>
      <c r="H10" s="10">
        <f t="shared" si="1"/>
        <v>125</v>
      </c>
      <c r="I10" s="11">
        <v>10</v>
      </c>
      <c r="J10" s="11">
        <f t="shared" si="2"/>
        <v>50</v>
      </c>
      <c r="K10" s="12">
        <v>200</v>
      </c>
      <c r="L10" s="12">
        <f t="shared" si="3"/>
        <v>1000</v>
      </c>
      <c r="M10" s="21">
        <v>150</v>
      </c>
      <c r="N10" s="21">
        <f t="shared" si="4"/>
        <v>750</v>
      </c>
    </row>
    <row r="11" spans="1:14" x14ac:dyDescent="0.25">
      <c r="A11" s="8">
        <v>7</v>
      </c>
      <c r="B11" s="8" t="s">
        <v>24</v>
      </c>
      <c r="C11" s="8">
        <v>1</v>
      </c>
      <c r="D11" s="8" t="s">
        <v>9</v>
      </c>
      <c r="E11" s="9">
        <v>275</v>
      </c>
      <c r="F11" s="9">
        <f t="shared" si="0"/>
        <v>275</v>
      </c>
      <c r="G11" s="10">
        <v>300</v>
      </c>
      <c r="H11" s="10">
        <f t="shared" si="1"/>
        <v>300</v>
      </c>
      <c r="I11" s="11">
        <v>250</v>
      </c>
      <c r="J11" s="11">
        <f t="shared" si="2"/>
        <v>250</v>
      </c>
      <c r="K11" s="12">
        <v>370</v>
      </c>
      <c r="L11" s="12">
        <f t="shared" si="3"/>
        <v>370</v>
      </c>
      <c r="M11" s="21">
        <v>750</v>
      </c>
      <c r="N11" s="21">
        <f t="shared" si="4"/>
        <v>750</v>
      </c>
    </row>
    <row r="12" spans="1:14" x14ac:dyDescent="0.25">
      <c r="A12" s="8">
        <v>8</v>
      </c>
      <c r="B12" s="8" t="s">
        <v>13</v>
      </c>
      <c r="C12" s="8">
        <v>4</v>
      </c>
      <c r="D12" s="8" t="s">
        <v>9</v>
      </c>
      <c r="E12" s="9">
        <v>265</v>
      </c>
      <c r="F12" s="9">
        <f t="shared" si="0"/>
        <v>1060</v>
      </c>
      <c r="G12" s="10">
        <v>300</v>
      </c>
      <c r="H12" s="10">
        <f t="shared" si="1"/>
        <v>1200</v>
      </c>
      <c r="I12" s="11">
        <v>250</v>
      </c>
      <c r="J12" s="11">
        <f t="shared" si="2"/>
        <v>1000</v>
      </c>
      <c r="K12" s="12">
        <v>280</v>
      </c>
      <c r="L12" s="12">
        <f t="shared" si="3"/>
        <v>1120</v>
      </c>
      <c r="M12" s="21">
        <v>750</v>
      </c>
      <c r="N12" s="21">
        <f t="shared" si="4"/>
        <v>3000</v>
      </c>
    </row>
    <row r="13" spans="1:14" x14ac:dyDescent="0.25">
      <c r="A13" s="8"/>
      <c r="B13" s="13" t="s">
        <v>10</v>
      </c>
      <c r="C13" s="8"/>
      <c r="D13" s="3"/>
      <c r="E13" s="14" t="s">
        <v>11</v>
      </c>
      <c r="F13" s="14">
        <f>SUM(F5:F12)</f>
        <v>40140</v>
      </c>
      <c r="G13" s="15" t="s">
        <v>11</v>
      </c>
      <c r="H13" s="15">
        <f>SUM(H5:H12)</f>
        <v>43228</v>
      </c>
      <c r="I13" s="16" t="s">
        <v>11</v>
      </c>
      <c r="J13" s="16">
        <f>SUM(J5:J12)</f>
        <v>45398</v>
      </c>
      <c r="K13" s="17" t="s">
        <v>11</v>
      </c>
      <c r="L13" s="17">
        <f>SUM(L5:L12)</f>
        <v>49350</v>
      </c>
      <c r="M13" s="22" t="s">
        <v>11</v>
      </c>
      <c r="N13" s="22">
        <f>SUM(N5:N12)</f>
        <v>70259.100000000006</v>
      </c>
    </row>
    <row r="14" spans="1:14" x14ac:dyDescent="0.25">
      <c r="A14" s="8"/>
      <c r="B14" s="13"/>
      <c r="C14" s="8"/>
      <c r="D14" s="3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8"/>
      <c r="B15" s="13" t="s">
        <v>18</v>
      </c>
      <c r="C15" s="8"/>
      <c r="D15" s="3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8" t="s">
        <v>0</v>
      </c>
      <c r="B16" s="8" t="s">
        <v>1</v>
      </c>
      <c r="C16" s="8" t="s">
        <v>2</v>
      </c>
      <c r="D16" s="3" t="s">
        <v>3</v>
      </c>
      <c r="E16" s="9"/>
      <c r="F16" s="14"/>
      <c r="G16" s="15"/>
      <c r="H16" s="15"/>
      <c r="I16" s="16"/>
      <c r="J16" s="16"/>
      <c r="K16" s="17"/>
      <c r="L16" s="17"/>
      <c r="M16" s="22"/>
      <c r="N16" s="22"/>
    </row>
    <row r="17" spans="1:14" x14ac:dyDescent="0.25">
      <c r="A17" s="8">
        <v>1</v>
      </c>
      <c r="B17" s="8" t="s">
        <v>21</v>
      </c>
      <c r="C17" s="8">
        <v>1440</v>
      </c>
      <c r="D17" s="8" t="s">
        <v>6</v>
      </c>
      <c r="E17" s="9">
        <v>5.0999999999999996</v>
      </c>
      <c r="F17" s="9">
        <f t="shared" si="0"/>
        <v>7343.9999999999991</v>
      </c>
      <c r="G17" s="10">
        <v>5.25</v>
      </c>
      <c r="H17" s="10">
        <f t="shared" si="1"/>
        <v>7560</v>
      </c>
      <c r="I17" s="11">
        <v>6</v>
      </c>
      <c r="J17" s="11">
        <f t="shared" si="2"/>
        <v>8640</v>
      </c>
      <c r="K17" s="12">
        <v>9.25</v>
      </c>
      <c r="L17" s="12">
        <f>K17*C17</f>
        <v>13320</v>
      </c>
      <c r="M17" s="21">
        <v>8</v>
      </c>
      <c r="N17" s="21">
        <f>M17*C17</f>
        <v>11520</v>
      </c>
    </row>
    <row r="18" spans="1:14" x14ac:dyDescent="0.25">
      <c r="A18" s="8">
        <v>2</v>
      </c>
      <c r="B18" s="8" t="s">
        <v>14</v>
      </c>
      <c r="C18" s="8">
        <v>1440</v>
      </c>
      <c r="D18" s="8" t="s">
        <v>6</v>
      </c>
      <c r="E18" s="9">
        <v>12</v>
      </c>
      <c r="F18" s="9">
        <f t="shared" si="0"/>
        <v>17280</v>
      </c>
      <c r="G18" s="10">
        <v>12.25</v>
      </c>
      <c r="H18" s="10">
        <f t="shared" si="1"/>
        <v>17640</v>
      </c>
      <c r="I18" s="11">
        <v>12.5</v>
      </c>
      <c r="J18" s="11">
        <f t="shared" si="2"/>
        <v>18000</v>
      </c>
      <c r="K18" s="12">
        <v>11</v>
      </c>
      <c r="L18" s="12">
        <f t="shared" ref="L18:L21" si="5">K18*C18</f>
        <v>15840</v>
      </c>
      <c r="M18" s="21">
        <v>19.440000000000001</v>
      </c>
      <c r="N18" s="21">
        <f t="shared" ref="N18:N21" si="6">M18*C18</f>
        <v>27993.600000000002</v>
      </c>
    </row>
    <row r="19" spans="1:14" x14ac:dyDescent="0.25">
      <c r="A19" s="8">
        <v>3</v>
      </c>
      <c r="B19" s="8" t="s">
        <v>7</v>
      </c>
      <c r="C19" s="8">
        <v>1440</v>
      </c>
      <c r="D19" s="8" t="s">
        <v>6</v>
      </c>
      <c r="E19" s="9">
        <v>9.9</v>
      </c>
      <c r="F19" s="9">
        <f t="shared" si="0"/>
        <v>14256</v>
      </c>
      <c r="G19" s="10">
        <v>10.5</v>
      </c>
      <c r="H19" s="10">
        <f t="shared" si="1"/>
        <v>15120</v>
      </c>
      <c r="I19" s="11">
        <v>11.2</v>
      </c>
      <c r="J19" s="11">
        <f t="shared" si="2"/>
        <v>16127.999999999998</v>
      </c>
      <c r="K19" s="12">
        <v>10.75</v>
      </c>
      <c r="L19" s="12">
        <f t="shared" si="5"/>
        <v>15480</v>
      </c>
      <c r="M19" s="21">
        <v>15.75</v>
      </c>
      <c r="N19" s="21">
        <f t="shared" si="6"/>
        <v>22680</v>
      </c>
    </row>
    <row r="20" spans="1:14" x14ac:dyDescent="0.25">
      <c r="A20" s="8">
        <v>4</v>
      </c>
      <c r="B20" s="8" t="s">
        <v>23</v>
      </c>
      <c r="C20" s="18">
        <v>95</v>
      </c>
      <c r="D20" s="8" t="s">
        <v>8</v>
      </c>
      <c r="E20" s="9">
        <v>1</v>
      </c>
      <c r="F20" s="9">
        <f t="shared" si="0"/>
        <v>95</v>
      </c>
      <c r="G20" s="10">
        <v>0.5</v>
      </c>
      <c r="H20" s="10">
        <f t="shared" si="1"/>
        <v>47.5</v>
      </c>
      <c r="I20" s="11">
        <v>2</v>
      </c>
      <c r="J20" s="11">
        <f t="shared" si="2"/>
        <v>190</v>
      </c>
      <c r="K20" s="12">
        <v>1</v>
      </c>
      <c r="L20" s="12">
        <f t="shared" si="5"/>
        <v>95</v>
      </c>
      <c r="M20" s="21">
        <v>5</v>
      </c>
      <c r="N20" s="21">
        <f t="shared" si="6"/>
        <v>475</v>
      </c>
    </row>
    <row r="21" spans="1:14" x14ac:dyDescent="0.25">
      <c r="A21" s="8">
        <v>5</v>
      </c>
      <c r="B21" s="8" t="s">
        <v>13</v>
      </c>
      <c r="C21" s="18">
        <v>1</v>
      </c>
      <c r="D21" s="8" t="s">
        <v>9</v>
      </c>
      <c r="E21" s="9">
        <v>265</v>
      </c>
      <c r="F21" s="9">
        <f t="shared" si="0"/>
        <v>265</v>
      </c>
      <c r="G21" s="10">
        <v>300</v>
      </c>
      <c r="H21" s="10">
        <f t="shared" si="1"/>
        <v>300</v>
      </c>
      <c r="I21" s="11">
        <v>250</v>
      </c>
      <c r="J21" s="11">
        <f t="shared" si="2"/>
        <v>250</v>
      </c>
      <c r="K21" s="12">
        <v>280</v>
      </c>
      <c r="L21" s="12">
        <f t="shared" si="5"/>
        <v>280</v>
      </c>
      <c r="M21" s="21">
        <v>750</v>
      </c>
      <c r="N21" s="21">
        <f t="shared" si="6"/>
        <v>750</v>
      </c>
    </row>
    <row r="22" spans="1:14" x14ac:dyDescent="0.25">
      <c r="A22" s="8"/>
      <c r="B22" s="13" t="s">
        <v>10</v>
      </c>
      <c r="C22" s="18"/>
      <c r="D22" s="8"/>
      <c r="E22" s="14" t="s">
        <v>11</v>
      </c>
      <c r="F22" s="14">
        <f>SUM(F17:F21)</f>
        <v>39240</v>
      </c>
      <c r="G22" s="15" t="s">
        <v>11</v>
      </c>
      <c r="H22" s="15">
        <f>SUM(H17:H21)</f>
        <v>40667.5</v>
      </c>
      <c r="I22" s="16" t="s">
        <v>11</v>
      </c>
      <c r="J22" s="16">
        <f>SUM(J17:J21)</f>
        <v>43208</v>
      </c>
      <c r="K22" s="17" t="s">
        <v>11</v>
      </c>
      <c r="L22" s="17">
        <f>SUM(L17:L21)</f>
        <v>45015</v>
      </c>
      <c r="M22" s="22" t="s">
        <v>11</v>
      </c>
      <c r="N22" s="22">
        <f>SUM(N17:N21)</f>
        <v>63418.600000000006</v>
      </c>
    </row>
    <row r="23" spans="1:14" x14ac:dyDescent="0.25">
      <c r="A23" s="2"/>
      <c r="B23" s="19"/>
      <c r="C23" s="24"/>
      <c r="D23" s="2"/>
      <c r="E23" s="25"/>
      <c r="F23" s="26"/>
      <c r="G23" s="26"/>
      <c r="H23" s="26"/>
      <c r="I23" s="25"/>
      <c r="J23" s="26"/>
      <c r="K23" s="25"/>
      <c r="L23" s="26"/>
      <c r="M23" s="25"/>
      <c r="N23" s="26"/>
    </row>
    <row r="25" spans="1:14" x14ac:dyDescent="0.25">
      <c r="A25" s="8"/>
      <c r="B25" s="13" t="s">
        <v>19</v>
      </c>
      <c r="C25" s="8"/>
      <c r="D25" s="3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5">
      <c r="A26" s="8"/>
      <c r="B26" s="13" t="s">
        <v>20</v>
      </c>
      <c r="C26" s="8"/>
      <c r="D26" s="3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8" t="s">
        <v>0</v>
      </c>
      <c r="B27" s="8" t="s">
        <v>1</v>
      </c>
      <c r="C27" s="8" t="s">
        <v>2</v>
      </c>
      <c r="D27" s="3" t="s">
        <v>3</v>
      </c>
      <c r="E27" s="14"/>
      <c r="F27" s="14"/>
      <c r="G27" s="15"/>
      <c r="H27" s="15"/>
      <c r="I27" s="16"/>
      <c r="J27" s="16"/>
      <c r="K27" s="17"/>
      <c r="L27" s="17"/>
      <c r="M27" s="22"/>
      <c r="N27" s="22"/>
    </row>
    <row r="28" spans="1:14" x14ac:dyDescent="0.25">
      <c r="A28" s="8">
        <v>1</v>
      </c>
      <c r="B28" s="8" t="s">
        <v>25</v>
      </c>
      <c r="C28" s="8">
        <v>1650</v>
      </c>
      <c r="D28" s="8" t="s">
        <v>6</v>
      </c>
      <c r="E28" s="9">
        <v>5.0999999999999996</v>
      </c>
      <c r="F28" s="9">
        <f t="shared" ref="F28:F35" si="7">E28*C28</f>
        <v>8415</v>
      </c>
      <c r="G28" s="10">
        <v>8.75</v>
      </c>
      <c r="H28" s="10">
        <f t="shared" ref="H28:H35" si="8">G28*C28</f>
        <v>14437.5</v>
      </c>
      <c r="I28" s="11">
        <v>15.75</v>
      </c>
      <c r="J28" s="11">
        <f t="shared" ref="J28:J35" si="9">I28*C28</f>
        <v>25987.5</v>
      </c>
      <c r="K28" s="12">
        <v>15.5</v>
      </c>
      <c r="L28" s="12">
        <f>K28*C28</f>
        <v>25575</v>
      </c>
      <c r="M28" s="21">
        <v>15.15</v>
      </c>
      <c r="N28" s="21">
        <f>M28*C28</f>
        <v>24997.5</v>
      </c>
    </row>
    <row r="29" spans="1:14" x14ac:dyDescent="0.25">
      <c r="A29" s="8">
        <v>2</v>
      </c>
      <c r="B29" s="8" t="s">
        <v>26</v>
      </c>
      <c r="C29" s="8">
        <v>1650</v>
      </c>
      <c r="D29" s="8" t="s">
        <v>6</v>
      </c>
      <c r="E29" s="9">
        <v>18</v>
      </c>
      <c r="F29" s="9">
        <f t="shared" si="7"/>
        <v>29700</v>
      </c>
      <c r="G29" s="10">
        <v>19.55</v>
      </c>
      <c r="H29" s="10">
        <f t="shared" si="8"/>
        <v>32257.5</v>
      </c>
      <c r="I29" s="11">
        <v>18.399999999999999</v>
      </c>
      <c r="J29" s="11">
        <f t="shared" si="9"/>
        <v>30359.999999999996</v>
      </c>
      <c r="K29" s="12">
        <v>18</v>
      </c>
      <c r="L29" s="12">
        <f t="shared" ref="L29:L35" si="10">K29*C29</f>
        <v>29700</v>
      </c>
      <c r="M29" s="21">
        <v>18.600000000000001</v>
      </c>
      <c r="N29" s="21">
        <f t="shared" ref="N29:N35" si="11">M29*C29</f>
        <v>30690.000000000004</v>
      </c>
    </row>
    <row r="30" spans="1:14" x14ac:dyDescent="0.25">
      <c r="A30" s="8">
        <v>3</v>
      </c>
      <c r="B30" s="8" t="s">
        <v>7</v>
      </c>
      <c r="C30" s="8">
        <v>1650</v>
      </c>
      <c r="D30" s="8" t="s">
        <v>6</v>
      </c>
      <c r="E30" s="9">
        <v>9.9</v>
      </c>
      <c r="F30" s="9">
        <f t="shared" si="7"/>
        <v>16335</v>
      </c>
      <c r="G30" s="10">
        <v>10.5</v>
      </c>
      <c r="H30" s="10">
        <f t="shared" si="8"/>
        <v>17325</v>
      </c>
      <c r="I30" s="11">
        <v>11.8</v>
      </c>
      <c r="J30" s="11">
        <f t="shared" si="9"/>
        <v>19470</v>
      </c>
      <c r="K30" s="12">
        <v>14</v>
      </c>
      <c r="L30" s="12">
        <f t="shared" si="10"/>
        <v>23100</v>
      </c>
      <c r="M30" s="21">
        <v>14.85</v>
      </c>
      <c r="N30" s="21">
        <f t="shared" si="11"/>
        <v>24502.5</v>
      </c>
    </row>
    <row r="31" spans="1:14" x14ac:dyDescent="0.25">
      <c r="A31" s="8">
        <v>4</v>
      </c>
      <c r="B31" s="8" t="s">
        <v>23</v>
      </c>
      <c r="C31" s="18">
        <v>95</v>
      </c>
      <c r="D31" s="8" t="s">
        <v>8</v>
      </c>
      <c r="E31" s="9">
        <v>1</v>
      </c>
      <c r="F31" s="9">
        <f t="shared" si="7"/>
        <v>95</v>
      </c>
      <c r="G31" s="10">
        <v>0.5</v>
      </c>
      <c r="H31" s="10">
        <f t="shared" si="8"/>
        <v>47.5</v>
      </c>
      <c r="I31" s="11">
        <v>2</v>
      </c>
      <c r="J31" s="11">
        <f t="shared" si="9"/>
        <v>190</v>
      </c>
      <c r="K31" s="12">
        <v>1</v>
      </c>
      <c r="L31" s="12">
        <f t="shared" si="10"/>
        <v>95</v>
      </c>
      <c r="M31" s="21">
        <v>5</v>
      </c>
      <c r="N31" s="21">
        <f t="shared" si="11"/>
        <v>475</v>
      </c>
    </row>
    <row r="32" spans="1:14" x14ac:dyDescent="0.25">
      <c r="A32" s="8">
        <v>5</v>
      </c>
      <c r="B32" s="8" t="s">
        <v>13</v>
      </c>
      <c r="C32" s="18">
        <v>2</v>
      </c>
      <c r="D32" s="8" t="s">
        <v>9</v>
      </c>
      <c r="E32" s="9">
        <v>265</v>
      </c>
      <c r="F32" s="9">
        <f t="shared" si="7"/>
        <v>530</v>
      </c>
      <c r="G32" s="10">
        <v>300</v>
      </c>
      <c r="H32" s="10">
        <f t="shared" si="8"/>
        <v>600</v>
      </c>
      <c r="I32" s="11">
        <v>250</v>
      </c>
      <c r="J32" s="11">
        <f t="shared" si="9"/>
        <v>500</v>
      </c>
      <c r="K32" s="12">
        <v>280</v>
      </c>
      <c r="L32" s="12">
        <f t="shared" si="10"/>
        <v>560</v>
      </c>
      <c r="M32" s="21">
        <v>750</v>
      </c>
      <c r="N32" s="21">
        <f t="shared" si="11"/>
        <v>1500</v>
      </c>
    </row>
    <row r="33" spans="1:14" x14ac:dyDescent="0.25">
      <c r="A33" s="8">
        <v>6</v>
      </c>
      <c r="B33" s="8" t="s">
        <v>27</v>
      </c>
      <c r="C33" s="18">
        <v>2</v>
      </c>
      <c r="D33" s="8" t="s">
        <v>9</v>
      </c>
      <c r="E33" s="9">
        <v>5</v>
      </c>
      <c r="F33" s="9">
        <f t="shared" si="7"/>
        <v>10</v>
      </c>
      <c r="G33" s="10">
        <v>25</v>
      </c>
      <c r="H33" s="10">
        <f t="shared" si="8"/>
        <v>50</v>
      </c>
      <c r="I33" s="11">
        <v>10</v>
      </c>
      <c r="J33" s="11">
        <f t="shared" si="9"/>
        <v>20</v>
      </c>
      <c r="K33" s="12">
        <v>200</v>
      </c>
      <c r="L33" s="12">
        <f t="shared" si="10"/>
        <v>400</v>
      </c>
      <c r="M33" s="21">
        <v>150</v>
      </c>
      <c r="N33" s="21">
        <f t="shared" si="11"/>
        <v>300</v>
      </c>
    </row>
    <row r="34" spans="1:14" x14ac:dyDescent="0.25">
      <c r="A34" s="8">
        <v>7</v>
      </c>
      <c r="B34" s="8" t="s">
        <v>22</v>
      </c>
      <c r="C34" s="18">
        <v>975</v>
      </c>
      <c r="D34" s="8" t="s">
        <v>8</v>
      </c>
      <c r="E34" s="9">
        <v>1.1000000000000001</v>
      </c>
      <c r="F34" s="9">
        <f t="shared" si="7"/>
        <v>1072.5</v>
      </c>
      <c r="G34" s="10">
        <v>2.5099999999999998</v>
      </c>
      <c r="H34" s="10">
        <f t="shared" si="8"/>
        <v>2447.25</v>
      </c>
      <c r="I34" s="11">
        <v>2.5</v>
      </c>
      <c r="J34" s="11">
        <f t="shared" si="9"/>
        <v>2437.5</v>
      </c>
      <c r="K34" s="12">
        <v>3.5</v>
      </c>
      <c r="L34" s="12">
        <f t="shared" si="10"/>
        <v>3412.5</v>
      </c>
      <c r="M34" s="21">
        <v>5</v>
      </c>
      <c r="N34" s="21">
        <f t="shared" si="11"/>
        <v>4875</v>
      </c>
    </row>
    <row r="35" spans="1:14" x14ac:dyDescent="0.25">
      <c r="A35" s="8">
        <v>8</v>
      </c>
      <c r="B35" s="8" t="s">
        <v>28</v>
      </c>
      <c r="C35" s="18">
        <v>1</v>
      </c>
      <c r="D35" s="8" t="s">
        <v>6</v>
      </c>
      <c r="E35" s="9">
        <v>50</v>
      </c>
      <c r="F35" s="9">
        <f t="shared" si="7"/>
        <v>50</v>
      </c>
      <c r="G35" s="10">
        <v>30</v>
      </c>
      <c r="H35" s="10">
        <f t="shared" si="8"/>
        <v>30</v>
      </c>
      <c r="I35" s="11">
        <v>120</v>
      </c>
      <c r="J35" s="11">
        <f t="shared" si="9"/>
        <v>120</v>
      </c>
      <c r="K35" s="12">
        <v>500</v>
      </c>
      <c r="L35" s="12">
        <f t="shared" si="10"/>
        <v>500</v>
      </c>
      <c r="M35" s="21">
        <v>58</v>
      </c>
      <c r="N35" s="21">
        <f t="shared" si="11"/>
        <v>58</v>
      </c>
    </row>
    <row r="36" spans="1:14" x14ac:dyDescent="0.25">
      <c r="A36" s="8"/>
      <c r="B36" s="13" t="s">
        <v>10</v>
      </c>
      <c r="C36" s="18"/>
      <c r="D36" s="8"/>
      <c r="E36" s="14" t="s">
        <v>11</v>
      </c>
      <c r="F36" s="14">
        <f>SUM(F28:F35)</f>
        <v>56207.5</v>
      </c>
      <c r="G36" s="15" t="s">
        <v>11</v>
      </c>
      <c r="H36" s="15">
        <f>SUM(H28:H35)</f>
        <v>67194.75</v>
      </c>
      <c r="I36" s="16" t="s">
        <v>11</v>
      </c>
      <c r="J36" s="16">
        <f>SUM(J28:J35)</f>
        <v>79085</v>
      </c>
      <c r="K36" s="17" t="s">
        <v>11</v>
      </c>
      <c r="L36" s="17">
        <f>SUM(L28:L35)</f>
        <v>83342.5</v>
      </c>
      <c r="M36" s="22" t="s">
        <v>11</v>
      </c>
      <c r="N36" s="22">
        <f>SUM(N28:N35)</f>
        <v>87398</v>
      </c>
    </row>
    <row r="38" spans="1:14" x14ac:dyDescent="0.25">
      <c r="B38" s="19" t="s">
        <v>15</v>
      </c>
      <c r="F38" s="28">
        <f>SUM(F13+F22+F36)</f>
        <v>135587.5</v>
      </c>
      <c r="H38" s="29">
        <f>SUM(H13+H22+H36)</f>
        <v>151090.25</v>
      </c>
      <c r="J38" s="30">
        <f>SUM(J13+J22+J36)</f>
        <v>167691</v>
      </c>
      <c r="L38" s="31">
        <f>SUM(L13+L22+L36)</f>
        <v>177707.5</v>
      </c>
      <c r="N38" s="32">
        <f>SUM(N13+N22+N36)</f>
        <v>221075.7</v>
      </c>
    </row>
  </sheetData>
  <mergeCells count="6">
    <mergeCell ref="M3:N3"/>
    <mergeCell ref="A3:B3"/>
    <mergeCell ref="E3:F3"/>
    <mergeCell ref="G3:H3"/>
    <mergeCell ref="I3:J3"/>
    <mergeCell ref="K3:L3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 48-7.7b EM Street Recon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2021-03-23T19:21:48Z</cp:lastPrinted>
  <dcterms:created xsi:type="dcterms:W3CDTF">2019-09-03T13:01:45Z</dcterms:created>
  <dcterms:modified xsi:type="dcterms:W3CDTF">2023-05-23T19:09:35Z</dcterms:modified>
</cp:coreProperties>
</file>